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codeName="EstaPastaDeTrabalho"/>
  <mc:AlternateContent xmlns:mc="http://schemas.openxmlformats.org/markup-compatibility/2006">
    <mc:Choice Requires="x15">
      <x15ac:absPath xmlns:x15ac="http://schemas.microsoft.com/office/spreadsheetml/2010/11/ac" url="G:\Drives compartilhados\001_Clientes Ativos\São Martinho\2026\RS25\4. Conteúdo\3. Redação\Central de indicadores\VF\"/>
    </mc:Choice>
  </mc:AlternateContent>
  <xr:revisionPtr revIDLastSave="0" documentId="8_{75A5FC26-7CD9-4F47-B688-5A130C8F2199}" xr6:coauthVersionLast="47" xr6:coauthVersionMax="47" xr10:uidLastSave="{00000000-0000-0000-0000-000000000000}"/>
  <workbookProtection workbookAlgorithmName="SHA-512" workbookHashValue="IprLCExUo6ACLqFxA8pH++BAAX7pUPwND70Fu0shmo4/vmUNtveQQ9TS1TKEYgmk2ZeY8BCUzxDHYavG+PNEjw==" workbookSaltValue="3PAHq/93UFpWS8OasdeSEg==" workbookSpinCount="100000" lockStructure="1"/>
  <bookViews>
    <workbookView showSheetTabs="0" xWindow="-108" yWindow="-108" windowWidth="23256" windowHeight="12456" tabRatio="957" xr2:uid="{00000000-000D-0000-FFFF-FFFF00000000}"/>
  </bookViews>
  <sheets>
    <sheet name="capa" sheetId="1" r:id="rId1"/>
    <sheet name="sumário" sheetId="2" r:id="rId2"/>
    <sheet name="índice" sheetId="42" r:id="rId3"/>
    <sheet name="GRI 2" sheetId="6" r:id="rId4"/>
    <sheet name="2-7" sheetId="3" r:id="rId5"/>
    <sheet name="2-8" sheetId="4" r:id="rId6"/>
    <sheet name="2-19" sheetId="11" r:id="rId7"/>
    <sheet name="2-21" sheetId="13" r:id="rId8"/>
    <sheet name="2-27" sheetId="14" r:id="rId9"/>
    <sheet name="Ind. operacionais e financeiros" sheetId="16" r:id="rId10"/>
    <sheet name="GRI 3" sheetId="90" r:id="rId11"/>
    <sheet name="3-1" sheetId="91" r:id="rId12"/>
    <sheet name="3-2" sheetId="92" r:id="rId13"/>
    <sheet name="GRI 101" sheetId="85" r:id="rId14"/>
    <sheet name="101-5" sheetId="86" r:id="rId15"/>
    <sheet name="101-7" sheetId="88" r:id="rId16"/>
    <sheet name="101-8" sheetId="89" r:id="rId17"/>
    <sheet name="GRI 200" sheetId="9" r:id="rId18"/>
    <sheet name="201" sheetId="10" r:id="rId19"/>
    <sheet name="202" sheetId="17" r:id="rId20"/>
    <sheet name="203" sheetId="18" r:id="rId21"/>
    <sheet name="204" sheetId="19" r:id="rId22"/>
    <sheet name="GRI 300" sheetId="7" r:id="rId23"/>
    <sheet name="302" sheetId="8" r:id="rId24"/>
    <sheet name="303" sheetId="21" r:id="rId25"/>
    <sheet name="305" sheetId="23" r:id="rId26"/>
    <sheet name="306" sheetId="24" r:id="rId27"/>
    <sheet name="308" sheetId="25" r:id="rId28"/>
    <sheet name="GRI 400" sheetId="26" r:id="rId29"/>
    <sheet name="401" sheetId="27" r:id="rId30"/>
    <sheet name="402" sheetId="30" r:id="rId31"/>
    <sheet name="403" sheetId="31" r:id="rId32"/>
    <sheet name="404" sheetId="32" r:id="rId33"/>
    <sheet name="405" sheetId="33" r:id="rId34"/>
    <sheet name="406" sheetId="34" r:id="rId35"/>
    <sheet name="407" sheetId="35" r:id="rId36"/>
    <sheet name="408" sheetId="36" r:id="rId37"/>
    <sheet name="409" sheetId="37" r:id="rId38"/>
    <sheet name="410" sheetId="38" r:id="rId39"/>
    <sheet name="411" sheetId="39" r:id="rId40"/>
    <sheet name="413" sheetId="40" r:id="rId41"/>
    <sheet name="414" sheetId="41" r:id="rId42"/>
    <sheet name="SASB" sheetId="45" r:id="rId43"/>
    <sheet name="RR-BI" sheetId="43" r:id="rId44"/>
    <sheet name="FB-AG" sheetId="44" r:id="rId45"/>
    <sheet name="TCFD" sheetId="46" r:id="rId46"/>
    <sheet name="Governança e Estratégia" sheetId="50" r:id="rId47"/>
    <sheet name="Gestão de riscos" sheetId="53" r:id="rId48"/>
    <sheet name="Métricas e metas" sheetId="56" r:id="rId49"/>
    <sheet name="TNFD" sheetId="47" r:id="rId50"/>
    <sheet name="Governança, Estr e Gestão Risco" sheetId="59" r:id="rId51"/>
    <sheet name="Métricas e Metas N" sheetId="69" r:id="rId5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63" i="44" l="1"/>
  <c r="U161" i="44"/>
  <c r="S163" i="44"/>
  <c r="S161" i="44"/>
  <c r="Q163" i="44"/>
  <c r="Q161" i="44"/>
  <c r="O161" i="44"/>
  <c r="O163" i="44"/>
  <c r="P37" i="31" l="1"/>
  <c r="P35" i="31"/>
  <c r="O37" i="31"/>
  <c r="O35" i="31"/>
  <c r="N37" i="31"/>
  <c r="N35" i="31"/>
  <c r="L37" i="31"/>
  <c r="L35" i="31"/>
  <c r="M37" i="31" l="1"/>
  <c r="M35" i="31"/>
  <c r="M33" i="31"/>
  <c r="M163" i="44" l="1"/>
  <c r="K163" i="44"/>
  <c r="M161" i="44"/>
  <c r="K161" i="44"/>
  <c r="M159" i="44"/>
  <c r="K159" i="44"/>
  <c r="O38" i="43"/>
  <c r="K33" i="31" l="1"/>
  <c r="L33" i="31"/>
  <c r="K35" i="31"/>
  <c r="K37" i="31"/>
  <c r="S22" i="24" l="1"/>
  <c r="S28" i="24"/>
  <c r="K30" i="24"/>
  <c r="I79" i="27"/>
  <c r="S29" i="24" l="1"/>
  <c r="O13" i="21"/>
  <c r="J15" i="8" l="1"/>
  <c r="I15" i="8"/>
  <c r="Q40" i="8"/>
  <c r="K15" i="4"/>
  <c r="I15" i="4"/>
  <c r="G15" i="4"/>
  <c r="O25" i="3"/>
  <c r="O17" i="3"/>
  <c r="M18" i="3"/>
  <c r="N18" i="3"/>
  <c r="O13" i="3"/>
  <c r="O14" i="3"/>
  <c r="O28" i="3"/>
  <c r="O27" i="3"/>
  <c r="O29" i="3" s="1"/>
  <c r="O24" i="3"/>
  <c r="O16" i="3"/>
  <c r="O18" i="3" l="1"/>
</calcChain>
</file>

<file path=xl/sharedStrings.xml><?xml version="1.0" encoding="utf-8"?>
<sst xmlns="http://schemas.openxmlformats.org/spreadsheetml/2006/main" count="2168" uniqueCount="1014">
  <si>
    <r>
      <rPr>
        <b/>
        <sz val="18"/>
        <color theme="0"/>
        <rFont val="Calibri"/>
        <family val="2"/>
        <scheme val="minor"/>
      </rPr>
      <t>CENTRAL DE INDICADORES - SAFRA 2025/2026</t>
    </r>
    <r>
      <rPr>
        <b/>
        <sz val="14"/>
        <color theme="0"/>
        <rFont val="Calibri"/>
        <family val="2"/>
        <scheme val="minor"/>
      </rPr>
      <t xml:space="preserve">
RELATO INTEGRADO SÃO MARTINHO</t>
    </r>
  </si>
  <si>
    <r>
      <t xml:space="preserve">Clique </t>
    </r>
    <r>
      <rPr>
        <b/>
        <u/>
        <sz val="14"/>
        <color theme="1"/>
        <rFont val="Calibri"/>
        <family val="2"/>
        <scheme val="minor"/>
      </rPr>
      <t>aqui</t>
    </r>
    <r>
      <rPr>
        <b/>
        <sz val="14"/>
        <color theme="1"/>
        <rFont val="Calibri"/>
        <family val="2"/>
        <scheme val="minor"/>
      </rPr>
      <t xml:space="preserve"> para acessar o sumário de indicadores</t>
    </r>
  </si>
  <si>
    <t>uuuii</t>
  </si>
  <si>
    <t>Sumário de indicadores</t>
  </si>
  <si>
    <t>Sobre a Central de Indicadores</t>
  </si>
  <si>
    <r>
      <rPr>
        <b/>
        <u/>
        <sz val="12"/>
        <color theme="7"/>
        <rFont val="Calibri"/>
        <family val="2"/>
        <scheme val="minor"/>
      </rPr>
      <t>Sobre o documento</t>
    </r>
    <r>
      <rPr>
        <sz val="11"/>
        <color theme="1"/>
        <rFont val="Calibri"/>
        <family val="2"/>
        <scheme val="minor"/>
      </rPr>
      <t xml:space="preserve">
A Central de Indicadores complementa e aprofunda as informações quantitativas apresentadas no Relatório Anual, trazendo os os Conteúdos GRI, SASB, TCFD e TNFD consolidados. Seu principal objetivo é facilitar a visualização, consulta e análise das informações de sustentabilidade da organização, conforme os padrões internacionais estabelecidos. O documento está estruturado em abas temáticas, cada uma dedicada a um indicador específico, organizando os dados de maneira clara e acessível.
</t>
    </r>
    <r>
      <rPr>
        <b/>
        <u/>
        <sz val="12"/>
        <color theme="7"/>
        <rFont val="Calibri"/>
        <family val="2"/>
        <scheme val="minor"/>
      </rPr>
      <t>Como navegar pelo documento</t>
    </r>
    <r>
      <rPr>
        <sz val="11"/>
        <color theme="1"/>
        <rFont val="Calibri"/>
        <family val="2"/>
        <scheme val="minor"/>
      </rPr>
      <t xml:space="preserve">
</t>
    </r>
    <r>
      <rPr>
        <b/>
        <sz val="11"/>
        <color theme="1"/>
        <rFont val="Calibri"/>
        <family val="2"/>
        <scheme val="minor"/>
      </rPr>
      <t>1.</t>
    </r>
    <r>
      <rPr>
        <sz val="11"/>
        <color theme="1"/>
        <rFont val="Calibri"/>
        <family val="2"/>
        <scheme val="minor"/>
      </rPr>
      <t xml:space="preserve"> Esta aba corresponde ao Sumário da Central de INdicadores, onde são listados todos os Conteúdos GRI abordados ao longo do documento;
</t>
    </r>
    <r>
      <rPr>
        <b/>
        <sz val="11"/>
        <color theme="1"/>
        <rFont val="Calibri"/>
        <family val="2"/>
        <scheme val="minor"/>
      </rPr>
      <t>2</t>
    </r>
    <r>
      <rPr>
        <sz val="11"/>
        <color theme="1"/>
        <rFont val="Calibri"/>
        <family val="2"/>
        <scheme val="minor"/>
      </rPr>
      <t xml:space="preserve">. Ao </t>
    </r>
    <r>
      <rPr>
        <u/>
        <sz val="11"/>
        <color theme="1"/>
        <rFont val="Calibri"/>
        <family val="2"/>
        <scheme val="minor"/>
      </rPr>
      <t>clicar no nome do Caderno GRI</t>
    </r>
    <r>
      <rPr>
        <sz val="11"/>
        <color theme="1"/>
        <rFont val="Calibri"/>
        <family val="2"/>
        <scheme val="minor"/>
      </rPr>
      <t xml:space="preserve"> de interesse (2 - Conteúdos Gerais; 3 - Temas Materiais; 101 - Biodiversidade; 200 - Econômico; 300 - Ambiental; ou 400 - Social), o leitor é direcionado para uma tela com os Conteúdos GRI relacionados a ele;
</t>
    </r>
    <r>
      <rPr>
        <b/>
        <sz val="11"/>
        <color theme="1"/>
        <rFont val="Calibri"/>
        <family val="2"/>
        <scheme val="minor"/>
      </rPr>
      <t xml:space="preserve">3. </t>
    </r>
    <r>
      <rPr>
        <sz val="11"/>
        <color theme="1"/>
        <rFont val="Calibri"/>
        <family val="2"/>
        <scheme val="minor"/>
      </rPr>
      <t xml:space="preserve">Ao </t>
    </r>
    <r>
      <rPr>
        <u/>
        <sz val="11"/>
        <color theme="1"/>
        <rFont val="Calibri"/>
        <family val="2"/>
        <scheme val="minor"/>
      </rPr>
      <t>clicar no Conteúdo GRI</t>
    </r>
    <r>
      <rPr>
        <sz val="11"/>
        <color theme="1"/>
        <rFont val="Calibri"/>
        <family val="2"/>
        <scheme val="minor"/>
      </rPr>
      <t xml:space="preserve"> desejado, o leitor acessa o relatório consolidado referente a esse indicador;
</t>
    </r>
    <r>
      <rPr>
        <b/>
        <sz val="11"/>
        <color theme="1"/>
        <rFont val="Calibri"/>
        <family val="2"/>
        <scheme val="minor"/>
      </rPr>
      <t>4.</t>
    </r>
    <r>
      <rPr>
        <sz val="11"/>
        <color theme="1"/>
        <rFont val="Calibri"/>
        <family val="2"/>
        <scheme val="minor"/>
      </rPr>
      <t xml:space="preserve"> Ao clicar na </t>
    </r>
    <r>
      <rPr>
        <u/>
        <sz val="11"/>
        <color theme="1"/>
        <rFont val="Calibri"/>
        <family val="2"/>
        <scheme val="minor"/>
      </rPr>
      <t>diretriz SASB, TCFD ou TNFD</t>
    </r>
    <r>
      <rPr>
        <sz val="11"/>
        <color theme="1"/>
        <rFont val="Calibri"/>
        <family val="2"/>
        <scheme val="minor"/>
      </rPr>
      <t xml:space="preserve"> de interesse, o leitor é direcionado ao detalhamento do conteúdo em questão. </t>
    </r>
  </si>
  <si>
    <r>
      <t xml:space="preserve">Clique </t>
    </r>
    <r>
      <rPr>
        <b/>
        <u/>
        <sz val="12"/>
        <color theme="1"/>
        <rFont val="Calibri"/>
        <family val="2"/>
        <scheme val="minor"/>
      </rPr>
      <t>aqui</t>
    </r>
    <r>
      <rPr>
        <b/>
        <sz val="12"/>
        <color theme="1"/>
        <rFont val="Calibri"/>
        <family val="2"/>
        <scheme val="minor"/>
      </rPr>
      <t xml:space="preserve"> para acessar o Índice GRI, que organiza os indicadores da Central por tema material.</t>
    </r>
  </si>
  <si>
    <t>Sumário GRI</t>
  </si>
  <si>
    <t>GRI 2: Conteúdos Gerais</t>
  </si>
  <si>
    <t>GRI 3: Temas Materiais</t>
  </si>
  <si>
    <t>GRI 101: Biodiversidade</t>
  </si>
  <si>
    <t>GRI 200: Econômico</t>
  </si>
  <si>
    <t>GRI 300: Ambiental</t>
  </si>
  <si>
    <t>GRI 400: Social</t>
  </si>
  <si>
    <r>
      <rPr>
        <b/>
        <sz val="11"/>
        <color theme="1"/>
        <rFont val="Calibri"/>
        <family val="2"/>
        <scheme val="minor"/>
      </rPr>
      <t xml:space="preserve">GRI 2-7: </t>
    </r>
    <r>
      <rPr>
        <sz val="11"/>
        <color theme="1"/>
        <rFont val="Calibri"/>
        <family val="2"/>
        <scheme val="minor"/>
      </rPr>
      <t>Empregados</t>
    </r>
  </si>
  <si>
    <r>
      <rPr>
        <b/>
        <sz val="11"/>
        <color theme="1"/>
        <rFont val="Calibri"/>
        <family val="2"/>
        <scheme val="minor"/>
      </rPr>
      <t>GRI 3-1:</t>
    </r>
    <r>
      <rPr>
        <sz val="11"/>
        <color theme="1"/>
        <rFont val="Calibri"/>
        <family val="2"/>
        <scheme val="minor"/>
      </rPr>
      <t xml:space="preserve"> Processo de definição de temas materiais</t>
    </r>
  </si>
  <si>
    <r>
      <rPr>
        <b/>
        <sz val="11"/>
        <color theme="1"/>
        <rFont val="Calibri"/>
        <family val="2"/>
        <scheme val="minor"/>
      </rPr>
      <t>GRI 101-5:</t>
    </r>
    <r>
      <rPr>
        <sz val="11"/>
        <color theme="1"/>
        <rFont val="Calibri"/>
        <family val="2"/>
        <scheme val="minor"/>
      </rPr>
      <t xml:space="preserve"> Locais com impactos na biodiversidade</t>
    </r>
  </si>
  <si>
    <r>
      <t>GRI 201:</t>
    </r>
    <r>
      <rPr>
        <sz val="11"/>
        <color theme="1"/>
        <rFont val="Calibri"/>
        <family val="2"/>
        <scheme val="minor"/>
      </rPr>
      <t xml:space="preserve"> Desempenho Econômico</t>
    </r>
  </si>
  <si>
    <r>
      <rPr>
        <b/>
        <sz val="11"/>
        <color theme="1"/>
        <rFont val="Calibri"/>
        <family val="2"/>
        <scheme val="minor"/>
      </rPr>
      <t>GRI 302:</t>
    </r>
    <r>
      <rPr>
        <sz val="11"/>
        <color theme="1"/>
        <rFont val="Calibri"/>
        <family val="2"/>
        <scheme val="minor"/>
      </rPr>
      <t xml:space="preserve"> Energia</t>
    </r>
  </si>
  <si>
    <r>
      <rPr>
        <b/>
        <sz val="11"/>
        <color theme="1"/>
        <rFont val="Calibri"/>
        <family val="2"/>
        <scheme val="minor"/>
      </rPr>
      <t xml:space="preserve">GRI 401: </t>
    </r>
    <r>
      <rPr>
        <sz val="11"/>
        <color theme="1"/>
        <rFont val="Calibri"/>
        <family val="2"/>
        <scheme val="minor"/>
      </rPr>
      <t>Emprego</t>
    </r>
  </si>
  <si>
    <r>
      <rPr>
        <b/>
        <sz val="11"/>
        <color theme="1"/>
        <rFont val="Calibri"/>
        <family val="2"/>
        <scheme val="minor"/>
      </rPr>
      <t xml:space="preserve">GRI 2-8: </t>
    </r>
    <r>
      <rPr>
        <sz val="11"/>
        <color theme="1"/>
        <rFont val="Calibri"/>
        <family val="2"/>
        <scheme val="minor"/>
      </rPr>
      <t>Trabalhadores que não são empregados</t>
    </r>
  </si>
  <si>
    <r>
      <rPr>
        <b/>
        <sz val="11"/>
        <color theme="1"/>
        <rFont val="Calibri"/>
        <family val="2"/>
        <scheme val="minor"/>
      </rPr>
      <t>GRI 3-2:</t>
    </r>
    <r>
      <rPr>
        <sz val="11"/>
        <color theme="1"/>
        <rFont val="Calibri"/>
        <family val="2"/>
        <scheme val="minor"/>
      </rPr>
      <t xml:space="preserve"> Lista de temas materiais</t>
    </r>
  </si>
  <si>
    <r>
      <rPr>
        <b/>
        <sz val="11"/>
        <color theme="1"/>
        <rFont val="Calibri"/>
        <family val="2"/>
        <scheme val="minor"/>
      </rPr>
      <t xml:space="preserve">GRI 101-7: </t>
    </r>
    <r>
      <rPr>
        <sz val="11"/>
        <color theme="1"/>
        <rFont val="Calibri"/>
        <family val="2"/>
        <scheme val="minor"/>
      </rPr>
      <t>Mudanças no estado da biodiversidade</t>
    </r>
  </si>
  <si>
    <r>
      <rPr>
        <b/>
        <sz val="11"/>
        <color theme="1"/>
        <rFont val="Calibri"/>
        <family val="2"/>
        <scheme val="minor"/>
      </rPr>
      <t xml:space="preserve">GRI 202: </t>
    </r>
    <r>
      <rPr>
        <sz val="11"/>
        <color theme="1"/>
        <rFont val="Calibri"/>
        <family val="2"/>
        <scheme val="minor"/>
      </rPr>
      <t>Presença de mercado</t>
    </r>
  </si>
  <si>
    <r>
      <rPr>
        <b/>
        <sz val="11"/>
        <color theme="1"/>
        <rFont val="Calibri"/>
        <family val="2"/>
        <scheme val="minor"/>
      </rPr>
      <t>GRI 303:</t>
    </r>
    <r>
      <rPr>
        <sz val="11"/>
        <color theme="1"/>
        <rFont val="Calibri"/>
        <family val="2"/>
        <scheme val="minor"/>
      </rPr>
      <t xml:space="preserve"> Água e Efluentes</t>
    </r>
  </si>
  <si>
    <r>
      <rPr>
        <b/>
        <sz val="11"/>
        <color theme="1"/>
        <rFont val="Calibri"/>
        <family val="2"/>
        <scheme val="minor"/>
      </rPr>
      <t xml:space="preserve">GRI 402: </t>
    </r>
    <r>
      <rPr>
        <sz val="11"/>
        <color theme="1"/>
        <rFont val="Calibri"/>
        <family val="2"/>
        <scheme val="minor"/>
      </rPr>
      <t>Relações de trabalho</t>
    </r>
  </si>
  <si>
    <r>
      <rPr>
        <b/>
        <sz val="11"/>
        <color theme="1"/>
        <rFont val="Calibri"/>
        <family val="2"/>
        <scheme val="minor"/>
      </rPr>
      <t>GRI 2-19:</t>
    </r>
    <r>
      <rPr>
        <sz val="11"/>
        <color theme="1"/>
        <rFont val="Calibri"/>
        <family val="2"/>
        <scheme val="minor"/>
      </rPr>
      <t xml:space="preserve"> Políticas de remuneração</t>
    </r>
  </si>
  <si>
    <r>
      <rPr>
        <b/>
        <sz val="11"/>
        <color theme="1"/>
        <rFont val="Calibri"/>
        <family val="2"/>
        <scheme val="minor"/>
      </rPr>
      <t>GRI 101-8:</t>
    </r>
    <r>
      <rPr>
        <sz val="11"/>
        <color theme="1"/>
        <rFont val="Calibri"/>
        <family val="2"/>
        <scheme val="minor"/>
      </rPr>
      <t xml:space="preserve"> Serviços ecossistêmicos</t>
    </r>
  </si>
  <si>
    <r>
      <rPr>
        <b/>
        <sz val="11"/>
        <color theme="1"/>
        <rFont val="Calibri"/>
        <family val="2"/>
        <scheme val="minor"/>
      </rPr>
      <t>GRI 203:</t>
    </r>
    <r>
      <rPr>
        <sz val="11"/>
        <color theme="1"/>
        <rFont val="Calibri"/>
        <family val="2"/>
        <scheme val="minor"/>
      </rPr>
      <t xml:space="preserve"> Impactos econômicos indiretos</t>
    </r>
  </si>
  <si>
    <r>
      <rPr>
        <b/>
        <sz val="11"/>
        <color theme="1"/>
        <rFont val="Calibri"/>
        <family val="2"/>
        <scheme val="minor"/>
      </rPr>
      <t>GRI 305:</t>
    </r>
    <r>
      <rPr>
        <sz val="11"/>
        <color theme="1"/>
        <rFont val="Calibri"/>
        <family val="2"/>
        <scheme val="minor"/>
      </rPr>
      <t xml:space="preserve"> Emissões</t>
    </r>
  </si>
  <si>
    <r>
      <rPr>
        <b/>
        <sz val="11"/>
        <color theme="1"/>
        <rFont val="Calibri"/>
        <family val="2"/>
        <scheme val="minor"/>
      </rPr>
      <t>GRI 403:</t>
    </r>
    <r>
      <rPr>
        <sz val="11"/>
        <color theme="1"/>
        <rFont val="Calibri"/>
        <family val="2"/>
        <scheme val="minor"/>
      </rPr>
      <t xml:space="preserve"> Saúde e segurança do trabalho</t>
    </r>
  </si>
  <si>
    <r>
      <rPr>
        <b/>
        <sz val="11"/>
        <color theme="1"/>
        <rFont val="Calibri"/>
        <family val="2"/>
        <scheme val="minor"/>
      </rPr>
      <t xml:space="preserve">GRI 2-21: </t>
    </r>
    <r>
      <rPr>
        <sz val="11"/>
        <color theme="1"/>
        <rFont val="Calibri"/>
        <family val="2"/>
        <scheme val="minor"/>
      </rPr>
      <t>Proporção da remuneração total anual</t>
    </r>
  </si>
  <si>
    <r>
      <rPr>
        <b/>
        <sz val="11"/>
        <color theme="1"/>
        <rFont val="Calibri"/>
        <family val="2"/>
        <scheme val="minor"/>
      </rPr>
      <t>GRI 204:</t>
    </r>
    <r>
      <rPr>
        <sz val="11"/>
        <color theme="1"/>
        <rFont val="Calibri"/>
        <family val="2"/>
        <scheme val="minor"/>
      </rPr>
      <t xml:space="preserve"> Práticas de Compra</t>
    </r>
  </si>
  <si>
    <r>
      <rPr>
        <b/>
        <sz val="11"/>
        <color theme="1"/>
        <rFont val="Calibri"/>
        <family val="2"/>
        <scheme val="minor"/>
      </rPr>
      <t>GRI 306:</t>
    </r>
    <r>
      <rPr>
        <sz val="11"/>
        <color theme="1"/>
        <rFont val="Calibri"/>
        <family val="2"/>
        <scheme val="minor"/>
      </rPr>
      <t xml:space="preserve"> Resíduos</t>
    </r>
  </si>
  <si>
    <r>
      <rPr>
        <b/>
        <sz val="11"/>
        <color theme="1"/>
        <rFont val="Calibri"/>
        <family val="2"/>
        <scheme val="minor"/>
      </rPr>
      <t>GRI 404:</t>
    </r>
    <r>
      <rPr>
        <sz val="11"/>
        <color theme="1"/>
        <rFont val="Calibri"/>
        <family val="2"/>
        <scheme val="minor"/>
      </rPr>
      <t xml:space="preserve"> Capacitação e educação</t>
    </r>
  </si>
  <si>
    <r>
      <rPr>
        <b/>
        <sz val="11"/>
        <color theme="1"/>
        <rFont val="Calibri"/>
        <family val="2"/>
        <scheme val="minor"/>
      </rPr>
      <t>GRI 2-27:</t>
    </r>
    <r>
      <rPr>
        <sz val="11"/>
        <color theme="1"/>
        <rFont val="Calibri"/>
        <family val="2"/>
        <scheme val="minor"/>
      </rPr>
      <t xml:space="preserve"> Conformidade com leis e regulamentos</t>
    </r>
  </si>
  <si>
    <r>
      <rPr>
        <b/>
        <sz val="11"/>
        <color theme="1"/>
        <rFont val="Calibri"/>
        <family val="2"/>
        <scheme val="minor"/>
      </rPr>
      <t>GRI 308:</t>
    </r>
    <r>
      <rPr>
        <sz val="11"/>
        <color theme="1"/>
        <rFont val="Calibri"/>
        <family val="2"/>
        <scheme val="minor"/>
      </rPr>
      <t xml:space="preserve"> Avaliação ambiental de fornecedores</t>
    </r>
  </si>
  <si>
    <r>
      <rPr>
        <b/>
        <sz val="11"/>
        <color theme="1"/>
        <rFont val="Calibri"/>
        <family val="2"/>
        <scheme val="minor"/>
      </rPr>
      <t xml:space="preserve">GRI 405: </t>
    </r>
    <r>
      <rPr>
        <sz val="11"/>
        <color theme="1"/>
        <rFont val="Calibri"/>
        <family val="2"/>
        <scheme val="minor"/>
      </rPr>
      <t>Diversidade e igualdade de oportunidades</t>
    </r>
  </si>
  <si>
    <t>Indicadores financeiros e operacionais</t>
  </si>
  <si>
    <r>
      <rPr>
        <b/>
        <sz val="11"/>
        <color theme="1"/>
        <rFont val="Calibri"/>
        <family val="2"/>
        <scheme val="minor"/>
      </rPr>
      <t xml:space="preserve">GRI 406: </t>
    </r>
    <r>
      <rPr>
        <sz val="11"/>
        <color theme="1"/>
        <rFont val="Calibri"/>
        <family val="2"/>
        <scheme val="minor"/>
      </rPr>
      <t>Não discriminação</t>
    </r>
  </si>
  <si>
    <r>
      <rPr>
        <b/>
        <sz val="11"/>
        <color theme="1"/>
        <rFont val="Calibri"/>
        <family val="2"/>
        <scheme val="minor"/>
      </rPr>
      <t>GRI 407:</t>
    </r>
    <r>
      <rPr>
        <sz val="11"/>
        <color theme="1"/>
        <rFont val="Calibri"/>
        <family val="2"/>
        <scheme val="minor"/>
      </rPr>
      <t xml:space="preserve"> Liberdade sindical e negociação coletiva</t>
    </r>
  </si>
  <si>
    <r>
      <rPr>
        <b/>
        <sz val="11"/>
        <color theme="1"/>
        <rFont val="Calibri"/>
        <family val="2"/>
        <scheme val="minor"/>
      </rPr>
      <t>GRI 408:</t>
    </r>
    <r>
      <rPr>
        <sz val="11"/>
        <color theme="1"/>
        <rFont val="Calibri"/>
        <family val="2"/>
        <scheme val="minor"/>
      </rPr>
      <t xml:space="preserve"> Trabalho Infantil</t>
    </r>
  </si>
  <si>
    <r>
      <rPr>
        <b/>
        <sz val="11"/>
        <color theme="1"/>
        <rFont val="Calibri"/>
        <family val="2"/>
        <scheme val="minor"/>
      </rPr>
      <t>GRI 409:</t>
    </r>
    <r>
      <rPr>
        <sz val="11"/>
        <color theme="1"/>
        <rFont val="Calibri"/>
        <family val="2"/>
        <scheme val="minor"/>
      </rPr>
      <t xml:space="preserve"> Trabalho fornçado ou análogo ao escravo</t>
    </r>
  </si>
  <si>
    <r>
      <rPr>
        <b/>
        <sz val="11"/>
        <color theme="1"/>
        <rFont val="Calibri"/>
        <family val="2"/>
        <scheme val="minor"/>
      </rPr>
      <t>GRI 410:</t>
    </r>
    <r>
      <rPr>
        <sz val="11"/>
        <color theme="1"/>
        <rFont val="Calibri"/>
        <family val="2"/>
        <scheme val="minor"/>
      </rPr>
      <t xml:space="preserve"> Práticas de segurança</t>
    </r>
  </si>
  <si>
    <r>
      <rPr>
        <b/>
        <sz val="11"/>
        <color theme="1"/>
        <rFont val="Calibri"/>
        <family val="2"/>
        <scheme val="minor"/>
      </rPr>
      <t>GRI 411:</t>
    </r>
    <r>
      <rPr>
        <sz val="11"/>
        <color theme="1"/>
        <rFont val="Calibri"/>
        <family val="2"/>
        <scheme val="minor"/>
      </rPr>
      <t xml:space="preserve"> Direitos de povos indígenas</t>
    </r>
  </si>
  <si>
    <r>
      <rPr>
        <b/>
        <sz val="11"/>
        <color theme="1"/>
        <rFont val="Calibri"/>
        <family val="2"/>
        <scheme val="minor"/>
      </rPr>
      <t>GRI 413:</t>
    </r>
    <r>
      <rPr>
        <sz val="11"/>
        <color theme="1"/>
        <rFont val="Calibri"/>
        <family val="2"/>
        <scheme val="minor"/>
      </rPr>
      <t xml:space="preserve"> Comunidades locais</t>
    </r>
  </si>
  <si>
    <r>
      <rPr>
        <b/>
        <sz val="11"/>
        <color theme="1"/>
        <rFont val="Calibri"/>
        <family val="2"/>
        <scheme val="minor"/>
      </rPr>
      <t>GRI 414:</t>
    </r>
    <r>
      <rPr>
        <sz val="11"/>
        <color theme="1"/>
        <rFont val="Calibri"/>
        <family val="2"/>
        <scheme val="minor"/>
      </rPr>
      <t xml:space="preserve"> Avaliação Social de Fornecedores</t>
    </r>
  </si>
  <si>
    <t>Sumário SASB</t>
  </si>
  <si>
    <r>
      <rPr>
        <b/>
        <sz val="11"/>
        <color theme="1"/>
        <rFont val="Calibri"/>
        <family val="2"/>
        <scheme val="minor"/>
      </rPr>
      <t>Recursos renováveis e energia alternativa:</t>
    </r>
    <r>
      <rPr>
        <sz val="11"/>
        <color theme="1"/>
        <rFont val="Calibri"/>
        <family val="2"/>
        <scheme val="minor"/>
      </rPr>
      <t xml:space="preserve"> Biocombustíveis </t>
    </r>
  </si>
  <si>
    <r>
      <rPr>
        <b/>
        <sz val="11"/>
        <color theme="1"/>
        <rFont val="Calibri"/>
        <family val="2"/>
        <scheme val="minor"/>
      </rPr>
      <t>Alimentos e Bebidas:</t>
    </r>
    <r>
      <rPr>
        <sz val="11"/>
        <color theme="1"/>
        <rFont val="Calibri"/>
        <family val="2"/>
        <scheme val="minor"/>
      </rPr>
      <t xml:space="preserve"> Produtos Agrícolas</t>
    </r>
  </si>
  <si>
    <t>Sumário TCFD</t>
  </si>
  <si>
    <r>
      <rPr>
        <b/>
        <sz val="11"/>
        <color theme="1"/>
        <rFont val="Calibri"/>
        <family val="2"/>
        <scheme val="minor"/>
      </rPr>
      <t>TCFD:</t>
    </r>
    <r>
      <rPr>
        <sz val="11"/>
        <color theme="1"/>
        <rFont val="Calibri"/>
        <family val="2"/>
        <scheme val="minor"/>
      </rPr>
      <t xml:space="preserve"> Governança e Estratégia</t>
    </r>
  </si>
  <si>
    <r>
      <rPr>
        <b/>
        <sz val="11"/>
        <color theme="1"/>
        <rFont val="Calibri"/>
        <family val="2"/>
        <scheme val="minor"/>
      </rPr>
      <t>TCFD:</t>
    </r>
    <r>
      <rPr>
        <sz val="11"/>
        <color theme="1"/>
        <rFont val="Calibri"/>
        <family val="2"/>
        <scheme val="minor"/>
      </rPr>
      <t xml:space="preserve"> Gestão de Riscos</t>
    </r>
  </si>
  <si>
    <r>
      <rPr>
        <b/>
        <sz val="11"/>
        <color theme="1"/>
        <rFont val="Calibri"/>
        <family val="2"/>
        <scheme val="minor"/>
      </rPr>
      <t>TCFD</t>
    </r>
    <r>
      <rPr>
        <sz val="11"/>
        <color theme="1"/>
        <rFont val="Calibri"/>
        <family val="2"/>
        <scheme val="minor"/>
      </rPr>
      <t>: Métricas e Metas</t>
    </r>
  </si>
  <si>
    <t>Sumário TNFD</t>
  </si>
  <si>
    <r>
      <rPr>
        <b/>
        <sz val="11"/>
        <color theme="1"/>
        <rFont val="Calibri"/>
        <family val="2"/>
        <scheme val="minor"/>
      </rPr>
      <t xml:space="preserve">TNFD: </t>
    </r>
    <r>
      <rPr>
        <sz val="11"/>
        <color theme="1"/>
        <rFont val="Calibri"/>
        <family val="2"/>
        <scheme val="minor"/>
      </rPr>
      <t>Governança, Estratégia e Gestão de Riscos</t>
    </r>
  </si>
  <si>
    <r>
      <rPr>
        <b/>
        <sz val="11"/>
        <color theme="1"/>
        <rFont val="Calibri"/>
        <family val="2"/>
        <scheme val="minor"/>
      </rPr>
      <t>TNFD</t>
    </r>
    <r>
      <rPr>
        <sz val="11"/>
        <color theme="1"/>
        <rFont val="Calibri"/>
        <family val="2"/>
        <scheme val="minor"/>
      </rPr>
      <t>: Métricas e Metas</t>
    </r>
  </si>
  <si>
    <t>Índice GRI</t>
  </si>
  <si>
    <t>ÍNDICE GRI - CONTEÚDOS GERAIS</t>
  </si>
  <si>
    <r>
      <rPr>
        <b/>
        <sz val="10"/>
        <color theme="1"/>
        <rFont val="Calibri"/>
        <family val="2"/>
        <scheme val="minor"/>
      </rPr>
      <t xml:space="preserve">GRI 2-7: </t>
    </r>
    <r>
      <rPr>
        <sz val="10"/>
        <color theme="1"/>
        <rFont val="Calibri"/>
        <family val="2"/>
        <scheme val="minor"/>
      </rPr>
      <t>Empregados</t>
    </r>
  </si>
  <si>
    <r>
      <rPr>
        <b/>
        <sz val="10"/>
        <color theme="1"/>
        <rFont val="Calibri"/>
        <family val="2"/>
        <scheme val="minor"/>
      </rPr>
      <t xml:space="preserve">GRI 2-8: </t>
    </r>
    <r>
      <rPr>
        <sz val="10"/>
        <color theme="1"/>
        <rFont val="Calibri"/>
        <family val="2"/>
        <scheme val="minor"/>
      </rPr>
      <t>Trabalhadores que não são empregados</t>
    </r>
  </si>
  <si>
    <r>
      <rPr>
        <b/>
        <sz val="10"/>
        <color theme="1"/>
        <rFont val="Calibri"/>
        <family val="2"/>
        <scheme val="minor"/>
      </rPr>
      <t>GRI 2-19:</t>
    </r>
    <r>
      <rPr>
        <sz val="10"/>
        <color theme="1"/>
        <rFont val="Calibri"/>
        <family val="2"/>
        <scheme val="minor"/>
      </rPr>
      <t xml:space="preserve"> Políticas de remuneração</t>
    </r>
  </si>
  <si>
    <r>
      <rPr>
        <b/>
        <sz val="10"/>
        <color theme="1"/>
        <rFont val="Calibri"/>
        <family val="2"/>
        <scheme val="minor"/>
      </rPr>
      <t>GRI 2-21:</t>
    </r>
    <r>
      <rPr>
        <sz val="10"/>
        <color theme="1"/>
        <rFont val="Calibri"/>
        <family val="2"/>
        <scheme val="minor"/>
      </rPr>
      <t xml:space="preserve"> Proporção da remuneração total anual</t>
    </r>
  </si>
  <si>
    <r>
      <rPr>
        <b/>
        <sz val="10"/>
        <color theme="1"/>
        <rFont val="Calibri"/>
        <family val="2"/>
        <scheme val="minor"/>
      </rPr>
      <t>GRI 2-27:</t>
    </r>
    <r>
      <rPr>
        <sz val="10"/>
        <color theme="1"/>
        <rFont val="Calibri"/>
        <family val="2"/>
        <scheme val="minor"/>
      </rPr>
      <t xml:space="preserve"> Conformidade com leis e regulamentos</t>
    </r>
  </si>
  <si>
    <t>ÍNDICE GRI - TEMAS MATERIAIS</t>
  </si>
  <si>
    <r>
      <rPr>
        <b/>
        <sz val="10"/>
        <color theme="1"/>
        <rFont val="Calibri"/>
        <family val="2"/>
        <scheme val="minor"/>
      </rPr>
      <t xml:space="preserve">GRI 3-1: </t>
    </r>
    <r>
      <rPr>
        <sz val="10"/>
        <color theme="1"/>
        <rFont val="Calibri"/>
        <family val="2"/>
        <scheme val="minor"/>
      </rPr>
      <t>Processo de definição de temas materiais</t>
    </r>
  </si>
  <si>
    <r>
      <rPr>
        <b/>
        <sz val="10"/>
        <color theme="1"/>
        <rFont val="Calibri"/>
        <family val="2"/>
        <scheme val="minor"/>
      </rPr>
      <t>GRI 3-2:</t>
    </r>
    <r>
      <rPr>
        <sz val="10"/>
        <color theme="1"/>
        <rFont val="Calibri"/>
        <family val="2"/>
        <scheme val="minor"/>
      </rPr>
      <t xml:space="preserve"> Lista de temas materiais</t>
    </r>
  </si>
  <si>
    <t xml:space="preserve"> ÍNDICE GRI - TEMA MATERIAL: ESTRATÉGIA CLIMÁTICA E QUALIDADE DO AR</t>
  </si>
  <si>
    <r>
      <rPr>
        <b/>
        <sz val="10"/>
        <color theme="1"/>
        <rFont val="Calibri"/>
        <family val="2"/>
        <scheme val="minor"/>
      </rPr>
      <t>GRI 201-2:</t>
    </r>
    <r>
      <rPr>
        <sz val="10"/>
        <color theme="1"/>
        <rFont val="Calibri"/>
        <family val="2"/>
        <scheme val="minor"/>
      </rPr>
      <t xml:space="preserve"> Implicações financeiras e outros riscos e oportunidades decorrentes de mudanças climáticas</t>
    </r>
  </si>
  <si>
    <r>
      <rPr>
        <b/>
        <sz val="10"/>
        <color theme="1"/>
        <rFont val="Calibri"/>
        <family val="2"/>
        <scheme val="minor"/>
      </rPr>
      <t>GRI 305-1:</t>
    </r>
    <r>
      <rPr>
        <sz val="10"/>
        <color theme="1"/>
        <rFont val="Calibri"/>
        <family val="2"/>
        <scheme val="minor"/>
      </rPr>
      <t xml:space="preserve"> Emissões diretas (Escopo 1) de gases de efeito estufa (GEE)</t>
    </r>
  </si>
  <si>
    <t>OUTROS</t>
  </si>
  <si>
    <r>
      <rPr>
        <b/>
        <sz val="10"/>
        <color theme="1"/>
        <rFont val="Calibri"/>
        <family val="2"/>
        <scheme val="minor"/>
      </rPr>
      <t xml:space="preserve">GRI 305-2: </t>
    </r>
    <r>
      <rPr>
        <sz val="10"/>
        <color theme="1"/>
        <rFont val="Calibri"/>
        <family val="2"/>
        <scheme val="minor"/>
      </rPr>
      <t>Emissões indiretas (Escopo 2) de gases de efeito estufa (GEE) provenientes da aquisição de energia</t>
    </r>
  </si>
  <si>
    <r>
      <rPr>
        <b/>
        <sz val="10"/>
        <color theme="1"/>
        <rFont val="Calibri"/>
        <family val="2"/>
        <scheme val="minor"/>
      </rPr>
      <t xml:space="preserve">GRI 305-3: </t>
    </r>
    <r>
      <rPr>
        <sz val="10"/>
        <color theme="1"/>
        <rFont val="Calibri"/>
        <family val="2"/>
        <scheme val="minor"/>
      </rPr>
      <t>Outras emissões indiretas (Escopo 3) de gases de efeito estufa (GEE)</t>
    </r>
  </si>
  <si>
    <r>
      <rPr>
        <b/>
        <sz val="10"/>
        <color theme="1"/>
        <rFont val="Calibri"/>
        <family val="2"/>
        <scheme val="minor"/>
      </rPr>
      <t>GRI 305-4:</t>
    </r>
    <r>
      <rPr>
        <sz val="10"/>
        <color theme="1"/>
        <rFont val="Calibri"/>
        <family val="2"/>
        <scheme val="minor"/>
      </rPr>
      <t xml:space="preserve"> Intensidade de emissões de gases de efeito estufa (GEE)</t>
    </r>
  </si>
  <si>
    <r>
      <rPr>
        <b/>
        <sz val="10"/>
        <color theme="1"/>
        <rFont val="Calibri"/>
        <family val="2"/>
        <scheme val="minor"/>
      </rPr>
      <t>GRI 305-5:</t>
    </r>
    <r>
      <rPr>
        <sz val="10"/>
        <color theme="1"/>
        <rFont val="Calibri"/>
        <family val="2"/>
        <scheme val="minor"/>
      </rPr>
      <t xml:space="preserve"> Redução de emissões de gases de efeito estufa (GEE)</t>
    </r>
  </si>
  <si>
    <r>
      <rPr>
        <b/>
        <sz val="10"/>
        <color theme="1"/>
        <rFont val="Calibri"/>
        <family val="2"/>
        <scheme val="minor"/>
      </rPr>
      <t xml:space="preserve">GRI 305-6: </t>
    </r>
    <r>
      <rPr>
        <sz val="10"/>
        <color theme="1"/>
        <rFont val="Calibri"/>
        <family val="2"/>
        <scheme val="minor"/>
      </rPr>
      <t>Emissões de substâncias que destroem a camada de ozônio (SDO)</t>
    </r>
  </si>
  <si>
    <r>
      <rPr>
        <b/>
        <sz val="10"/>
        <color theme="1"/>
        <rFont val="Calibri"/>
        <family val="2"/>
        <scheme val="minor"/>
      </rPr>
      <t>GRI 305-7:</t>
    </r>
    <r>
      <rPr>
        <sz val="10"/>
        <color theme="1"/>
        <rFont val="Calibri"/>
        <family val="2"/>
        <scheme val="minor"/>
      </rPr>
      <t xml:space="preserve"> Emissões de NOx, SOx e outras emissões atmosféricas significativas</t>
    </r>
  </si>
  <si>
    <t xml:space="preserve"> ÍNDICE GRI - TEMA MATERIAL: GESTÃO DOS RECURSOS HÍDRICOS</t>
  </si>
  <si>
    <r>
      <rPr>
        <b/>
        <sz val="10"/>
        <color theme="1"/>
        <rFont val="Calibri"/>
        <family val="2"/>
        <scheme val="minor"/>
      </rPr>
      <t>GRI 303-3:</t>
    </r>
    <r>
      <rPr>
        <sz val="10"/>
        <color theme="1"/>
        <rFont val="Calibri"/>
        <family val="2"/>
        <scheme val="minor"/>
      </rPr>
      <t xml:space="preserve"> Captação de água</t>
    </r>
  </si>
  <si>
    <r>
      <rPr>
        <b/>
        <sz val="10"/>
        <color theme="1"/>
        <rFont val="Calibri"/>
        <family val="2"/>
        <scheme val="minor"/>
      </rPr>
      <t xml:space="preserve">GRI 303-4: </t>
    </r>
    <r>
      <rPr>
        <sz val="10"/>
        <color theme="1"/>
        <rFont val="Calibri"/>
        <family val="2"/>
        <scheme val="minor"/>
      </rPr>
      <t>Descarte de água</t>
    </r>
  </si>
  <si>
    <r>
      <rPr>
        <b/>
        <sz val="10"/>
        <color theme="1"/>
        <rFont val="Calibri"/>
        <family val="2"/>
        <scheme val="minor"/>
      </rPr>
      <t xml:space="preserve">GRI 303-5: </t>
    </r>
    <r>
      <rPr>
        <sz val="10"/>
        <color theme="1"/>
        <rFont val="Calibri"/>
        <family val="2"/>
        <scheme val="minor"/>
      </rPr>
      <t>Consumo de água</t>
    </r>
  </si>
  <si>
    <t xml:space="preserve"> ÍNDICE GRI - TEMA MATERIAL: INOVAÇÃO E TECNOLOGIA</t>
  </si>
  <si>
    <r>
      <rPr>
        <b/>
        <sz val="10"/>
        <color theme="1"/>
        <rFont val="Calibri"/>
        <family val="2"/>
        <scheme val="minor"/>
      </rPr>
      <t>GRI 201-1:</t>
    </r>
    <r>
      <rPr>
        <sz val="10"/>
        <color theme="1"/>
        <rFont val="Calibri"/>
        <family val="2"/>
        <scheme val="minor"/>
      </rPr>
      <t xml:space="preserve"> Valor econômico direto gerado e distribuído</t>
    </r>
  </si>
  <si>
    <t xml:space="preserve"> ÍNDICE GRI - TEMA MATERIAL: EFICIÊNCIA ENERGÉTICA</t>
  </si>
  <si>
    <r>
      <rPr>
        <b/>
        <sz val="10"/>
        <color theme="1"/>
        <rFont val="Calibri"/>
        <family val="2"/>
        <scheme val="minor"/>
      </rPr>
      <t>GRI 302-1</t>
    </r>
    <r>
      <rPr>
        <sz val="10"/>
        <color theme="1"/>
        <rFont val="Calibri"/>
        <family val="2"/>
        <scheme val="minor"/>
      </rPr>
      <t>: Consumo de energia dentro da organização</t>
    </r>
  </si>
  <si>
    <r>
      <rPr>
        <b/>
        <sz val="10"/>
        <color theme="1"/>
        <rFont val="Calibri"/>
        <family val="2"/>
        <scheme val="minor"/>
      </rPr>
      <t xml:space="preserve">GRI 302-2: </t>
    </r>
    <r>
      <rPr>
        <sz val="10"/>
        <color theme="1"/>
        <rFont val="Calibri"/>
        <family val="2"/>
        <scheme val="minor"/>
      </rPr>
      <t>Consumo de energia fora da organização</t>
    </r>
  </si>
  <si>
    <r>
      <rPr>
        <b/>
        <sz val="10"/>
        <color theme="1"/>
        <rFont val="Calibri"/>
        <family val="2"/>
        <scheme val="minor"/>
      </rPr>
      <t>GRI 302-3:</t>
    </r>
    <r>
      <rPr>
        <sz val="10"/>
        <color theme="1"/>
        <rFont val="Calibri"/>
        <family val="2"/>
        <scheme val="minor"/>
      </rPr>
      <t xml:space="preserve"> Intensidade energética</t>
    </r>
  </si>
  <si>
    <t xml:space="preserve"> ÍNDICE GRI - TEMA MATERIAL: GESTÃO DE RESÍDUOS</t>
  </si>
  <si>
    <r>
      <rPr>
        <b/>
        <sz val="10"/>
        <color theme="1"/>
        <rFont val="Calibri"/>
        <family val="2"/>
        <scheme val="minor"/>
      </rPr>
      <t xml:space="preserve">GRI 306-3: </t>
    </r>
    <r>
      <rPr>
        <sz val="10"/>
        <color theme="1"/>
        <rFont val="Calibri"/>
        <family val="2"/>
        <scheme val="minor"/>
      </rPr>
      <t>Resíduos gerados</t>
    </r>
  </si>
  <si>
    <r>
      <rPr>
        <b/>
        <sz val="10"/>
        <color theme="1"/>
        <rFont val="Calibri"/>
        <family val="2"/>
        <scheme val="minor"/>
      </rPr>
      <t xml:space="preserve">GRI 306-4: </t>
    </r>
    <r>
      <rPr>
        <sz val="10"/>
        <color theme="1"/>
        <rFont val="Calibri"/>
        <family val="2"/>
        <scheme val="minor"/>
      </rPr>
      <t>Resíduos não destinados para disposição final</t>
    </r>
  </si>
  <si>
    <r>
      <rPr>
        <b/>
        <sz val="10"/>
        <color theme="1"/>
        <rFont val="Calibri"/>
        <family val="2"/>
        <scheme val="minor"/>
      </rPr>
      <t xml:space="preserve">GRI 306-5: </t>
    </r>
    <r>
      <rPr>
        <sz val="10"/>
        <color theme="1"/>
        <rFont val="Calibri"/>
        <family val="2"/>
        <scheme val="minor"/>
      </rPr>
      <t>Resíduos destinados para disposição final</t>
    </r>
  </si>
  <si>
    <t xml:space="preserve"> ÍNDICE GRI - TEMA MATERIAL: BIODIVERSIDADE, ECOSSISTEMAS E USO DO SOLO</t>
  </si>
  <si>
    <r>
      <rPr>
        <b/>
        <sz val="10"/>
        <color theme="1"/>
        <rFont val="Calibri"/>
        <family val="2"/>
        <scheme val="minor"/>
      </rPr>
      <t>GRI 101-5:</t>
    </r>
    <r>
      <rPr>
        <sz val="10"/>
        <color theme="1"/>
        <rFont val="Calibri"/>
        <family val="2"/>
        <scheme val="minor"/>
      </rPr>
      <t xml:space="preserve"> Locais com impactos na biodiversidade</t>
    </r>
  </si>
  <si>
    <r>
      <rPr>
        <b/>
        <sz val="10"/>
        <color theme="1"/>
        <rFont val="Calibri"/>
        <family val="2"/>
        <scheme val="minor"/>
      </rPr>
      <t xml:space="preserve">GRI 101-7: </t>
    </r>
    <r>
      <rPr>
        <sz val="10"/>
        <color theme="1"/>
        <rFont val="Calibri"/>
        <family val="2"/>
        <scheme val="minor"/>
      </rPr>
      <t>Mudanças no estado da biodiversidade</t>
    </r>
  </si>
  <si>
    <r>
      <rPr>
        <b/>
        <sz val="10"/>
        <color theme="1"/>
        <rFont val="Calibri"/>
        <family val="2"/>
        <scheme val="minor"/>
      </rPr>
      <t>GRI 101-8:</t>
    </r>
    <r>
      <rPr>
        <sz val="10"/>
        <color theme="1"/>
        <rFont val="Calibri"/>
        <family val="2"/>
        <scheme val="minor"/>
      </rPr>
      <t xml:space="preserve"> Serviços ecossistêmicos</t>
    </r>
  </si>
  <si>
    <t xml:space="preserve"> ÍNDICE GRI - TEMA MATERIAL: GESTÃO E RASTREABILIDADE DA CADEIA DE FORNECEDORES</t>
  </si>
  <si>
    <r>
      <rPr>
        <b/>
        <sz val="10"/>
        <color theme="1"/>
        <rFont val="Calibri"/>
        <family val="2"/>
        <scheme val="minor"/>
      </rPr>
      <t>GRI 204-1</t>
    </r>
    <r>
      <rPr>
        <sz val="10"/>
        <color theme="1"/>
        <rFont val="Calibri"/>
        <family val="2"/>
        <scheme val="minor"/>
      </rPr>
      <t>: Proporção de gastos com fornecedores locais</t>
    </r>
  </si>
  <si>
    <r>
      <rPr>
        <b/>
        <sz val="10"/>
        <color theme="1"/>
        <rFont val="Calibri"/>
        <family val="2"/>
        <scheme val="minor"/>
      </rPr>
      <t>GRI 308-1</t>
    </r>
    <r>
      <rPr>
        <sz val="10"/>
        <color theme="1"/>
        <rFont val="Calibri"/>
        <family val="2"/>
        <scheme val="minor"/>
      </rPr>
      <t>: Novos fornecedores selecionados com base em critérios ambientais</t>
    </r>
  </si>
  <si>
    <r>
      <rPr>
        <b/>
        <sz val="10"/>
        <color theme="1"/>
        <rFont val="Calibri"/>
        <family val="2"/>
        <scheme val="minor"/>
      </rPr>
      <t>GRI 308-2:</t>
    </r>
    <r>
      <rPr>
        <sz val="10"/>
        <color theme="1"/>
        <rFont val="Calibri"/>
        <family val="2"/>
        <scheme val="minor"/>
      </rPr>
      <t xml:space="preserve"> Impactos ambientais negativos na cadeia de fornecedores e medidas tomadas</t>
    </r>
  </si>
  <si>
    <r>
      <rPr>
        <b/>
        <sz val="10"/>
        <color theme="1"/>
        <rFont val="Calibri"/>
        <family val="2"/>
        <scheme val="minor"/>
      </rPr>
      <t>GRI 408-1</t>
    </r>
    <r>
      <rPr>
        <sz val="10"/>
        <color theme="1"/>
        <rFont val="Calibri"/>
        <family val="2"/>
        <scheme val="minor"/>
      </rPr>
      <t>: Operações e fornecedores com risco significativo de casos de trabalho infantil</t>
    </r>
  </si>
  <si>
    <r>
      <rPr>
        <b/>
        <sz val="10"/>
        <color theme="1"/>
        <rFont val="Calibri"/>
        <family val="2"/>
        <scheme val="minor"/>
      </rPr>
      <t xml:space="preserve">GRI 409-1: </t>
    </r>
    <r>
      <rPr>
        <sz val="10"/>
        <color theme="1"/>
        <rFont val="Calibri"/>
        <family val="2"/>
        <scheme val="minor"/>
      </rPr>
      <t>Operações e fornecedores com risco significativo de casos de trabalho forçado ou análogo ao escravo</t>
    </r>
  </si>
  <si>
    <r>
      <rPr>
        <b/>
        <sz val="10"/>
        <color theme="1"/>
        <rFont val="Calibri"/>
        <family val="2"/>
        <scheme val="minor"/>
      </rPr>
      <t>GRI 414-1:</t>
    </r>
    <r>
      <rPr>
        <sz val="10"/>
        <color theme="1"/>
        <rFont val="Calibri"/>
        <family val="2"/>
        <scheme val="minor"/>
      </rPr>
      <t xml:space="preserve"> Novos fornecedores selecionados com base em critérios sociais</t>
    </r>
  </si>
  <si>
    <r>
      <rPr>
        <b/>
        <sz val="10"/>
        <color theme="1"/>
        <rFont val="Calibri"/>
        <family val="2"/>
        <scheme val="minor"/>
      </rPr>
      <t>GRI 414-2:</t>
    </r>
    <r>
      <rPr>
        <sz val="10"/>
        <color theme="1"/>
        <rFont val="Calibri"/>
        <family val="2"/>
        <scheme val="minor"/>
      </rPr>
      <t xml:space="preserve"> Impactos sociais negativos na cadeia de fornecedores e medidas tomadas</t>
    </r>
  </si>
  <si>
    <t xml:space="preserve"> ÍNDICE GRI - TEMA MATERIAL: SAÚDE E SEGURANÇA OCUPACIONAL</t>
  </si>
  <si>
    <r>
      <rPr>
        <b/>
        <sz val="10"/>
        <color theme="1"/>
        <rFont val="Calibri"/>
        <family val="2"/>
        <scheme val="minor"/>
      </rPr>
      <t xml:space="preserve">GRI 403-8: </t>
    </r>
    <r>
      <rPr>
        <sz val="10"/>
        <color theme="1"/>
        <rFont val="Calibri"/>
        <family val="2"/>
        <scheme val="minor"/>
      </rPr>
      <t>Trabalhadores cobertos por um sistema de gestão de saúde e segurança do trabalho</t>
    </r>
  </si>
  <si>
    <r>
      <rPr>
        <b/>
        <sz val="10"/>
        <color theme="1"/>
        <rFont val="Calibri"/>
        <family val="2"/>
        <scheme val="minor"/>
      </rPr>
      <t xml:space="preserve">GRI 403-9: </t>
    </r>
    <r>
      <rPr>
        <sz val="10"/>
        <color theme="1"/>
        <rFont val="Calibri"/>
        <family val="2"/>
        <scheme val="minor"/>
      </rPr>
      <t>Acidentes de trabalho</t>
    </r>
  </si>
  <si>
    <r>
      <rPr>
        <b/>
        <sz val="10"/>
        <color theme="1"/>
        <rFont val="Calibri"/>
        <family val="2"/>
        <scheme val="minor"/>
      </rPr>
      <t xml:space="preserve">GRI 410-1: </t>
    </r>
    <r>
      <rPr>
        <sz val="10"/>
        <color theme="1"/>
        <rFont val="Calibri"/>
        <family val="2"/>
        <scheme val="minor"/>
      </rPr>
      <t>Pessoal de segurança capacitado em políticas ou procedimentos de direitos humanos</t>
    </r>
  </si>
  <si>
    <t xml:space="preserve"> ÍNDICE GRI - TEMA MATERIAL: GESTÃO DE PESSOAS E DIVERSIDADE</t>
  </si>
  <si>
    <r>
      <rPr>
        <b/>
        <sz val="10"/>
        <color theme="1"/>
        <rFont val="Calibri"/>
        <family val="2"/>
        <scheme val="minor"/>
      </rPr>
      <t>GRI 202-1</t>
    </r>
    <r>
      <rPr>
        <sz val="10"/>
        <color theme="1"/>
        <rFont val="Calibri"/>
        <family val="2"/>
        <scheme val="minor"/>
      </rPr>
      <t>: Proporção entre o salário mais baixo e o salário-mínimo local, com discriminação por gênero</t>
    </r>
  </si>
  <si>
    <r>
      <rPr>
        <b/>
        <sz val="10"/>
        <color theme="1"/>
        <rFont val="Calibri"/>
        <family val="2"/>
        <scheme val="minor"/>
      </rPr>
      <t xml:space="preserve">GRI 202-2: </t>
    </r>
    <r>
      <rPr>
        <sz val="10"/>
        <color theme="1"/>
        <rFont val="Calibri"/>
        <family val="2"/>
        <scheme val="minor"/>
      </rPr>
      <t>Proporção de membros da diretoria contratados na comunidade local</t>
    </r>
  </si>
  <si>
    <r>
      <rPr>
        <b/>
        <sz val="10"/>
        <color theme="1"/>
        <rFont val="Calibri"/>
        <family val="2"/>
        <scheme val="minor"/>
      </rPr>
      <t xml:space="preserve">GRI 401-1: </t>
    </r>
    <r>
      <rPr>
        <sz val="10"/>
        <color theme="1"/>
        <rFont val="Calibri"/>
        <family val="2"/>
        <scheme val="minor"/>
      </rPr>
      <t>Novas contratações e rotatividade de empregados</t>
    </r>
  </si>
  <si>
    <r>
      <rPr>
        <b/>
        <sz val="10"/>
        <color theme="1"/>
        <rFont val="Calibri"/>
        <family val="2"/>
        <scheme val="minor"/>
      </rPr>
      <t>GRI 401-2</t>
    </r>
    <r>
      <rPr>
        <sz val="10"/>
        <color theme="1"/>
        <rFont val="Calibri"/>
        <family val="2"/>
        <scheme val="minor"/>
      </rPr>
      <t>: Benefícios oferecidos a empregados em tempo integral que não são oferecidos a empregados temporários ou de período parcial</t>
    </r>
  </si>
  <si>
    <r>
      <rPr>
        <b/>
        <sz val="10"/>
        <color theme="1"/>
        <rFont val="Calibri"/>
        <family val="2"/>
        <scheme val="minor"/>
      </rPr>
      <t>GRI 401-3</t>
    </r>
    <r>
      <rPr>
        <sz val="10"/>
        <color theme="1"/>
        <rFont val="Calibri"/>
        <family val="2"/>
        <scheme val="minor"/>
      </rPr>
      <t>: Licença-maternidade/paternidade</t>
    </r>
  </si>
  <si>
    <r>
      <rPr>
        <b/>
        <sz val="10"/>
        <color theme="1"/>
        <rFont val="Calibri"/>
        <family val="2"/>
        <scheme val="minor"/>
      </rPr>
      <t>GRI 402-1:</t>
    </r>
    <r>
      <rPr>
        <sz val="10"/>
        <color theme="1"/>
        <rFont val="Calibri"/>
        <family val="2"/>
        <scheme val="minor"/>
      </rPr>
      <t xml:space="preserve"> Prazo mínimo de aviso sobre mudanças operacionais</t>
    </r>
  </si>
  <si>
    <r>
      <rPr>
        <b/>
        <sz val="10"/>
        <color theme="1"/>
        <rFont val="Calibri"/>
        <family val="2"/>
        <scheme val="minor"/>
      </rPr>
      <t>GRI 404-1:</t>
    </r>
    <r>
      <rPr>
        <sz val="10"/>
        <color theme="1"/>
        <rFont val="Calibri"/>
        <family val="2"/>
        <scheme val="minor"/>
      </rPr>
      <t xml:space="preserve"> Média de horas de capacitação por ano, por empregado</t>
    </r>
  </si>
  <si>
    <r>
      <rPr>
        <b/>
        <sz val="10"/>
        <color theme="1"/>
        <rFont val="Calibri"/>
        <family val="2"/>
        <scheme val="minor"/>
      </rPr>
      <t xml:space="preserve">GRI 404-3: </t>
    </r>
    <r>
      <rPr>
        <sz val="10"/>
        <color theme="1"/>
        <rFont val="Calibri"/>
        <family val="2"/>
        <scheme val="minor"/>
      </rPr>
      <t>Percentual de empregados que recebem avaliações regulares de desempenho e de desenvolvimento de carreira</t>
    </r>
  </si>
  <si>
    <r>
      <rPr>
        <b/>
        <sz val="10"/>
        <color theme="1"/>
        <rFont val="Calibri"/>
        <family val="2"/>
        <scheme val="minor"/>
      </rPr>
      <t xml:space="preserve">GRI 405-1: </t>
    </r>
    <r>
      <rPr>
        <sz val="10"/>
        <color theme="1"/>
        <rFont val="Calibri"/>
        <family val="2"/>
        <scheme val="minor"/>
      </rPr>
      <t>Diversidade em órgãos de governança e empregados</t>
    </r>
  </si>
  <si>
    <r>
      <rPr>
        <b/>
        <sz val="10"/>
        <color theme="1"/>
        <rFont val="Calibri"/>
        <family val="2"/>
        <scheme val="minor"/>
      </rPr>
      <t>GRI 405-2</t>
    </r>
    <r>
      <rPr>
        <sz val="10"/>
        <color theme="1"/>
        <rFont val="Calibri"/>
        <family val="2"/>
        <scheme val="minor"/>
      </rPr>
      <t>: Proporção entre o salário-base e a remuneração recebidos pelas mulheres e aqueles recebidos pelos homens</t>
    </r>
  </si>
  <si>
    <r>
      <rPr>
        <b/>
        <sz val="10"/>
        <color theme="1"/>
        <rFont val="Calibri"/>
        <family val="2"/>
        <scheme val="minor"/>
      </rPr>
      <t>GRI 406-1</t>
    </r>
    <r>
      <rPr>
        <sz val="10"/>
        <color theme="1"/>
        <rFont val="Calibri"/>
        <family val="2"/>
        <scheme val="minor"/>
      </rPr>
      <t>: Casos de discriminação e medidas corretivas tomadas</t>
    </r>
  </si>
  <si>
    <r>
      <rPr>
        <b/>
        <sz val="10"/>
        <color theme="1"/>
        <rFont val="Calibri"/>
        <family val="2"/>
        <scheme val="minor"/>
      </rPr>
      <t xml:space="preserve">GRI 407-1: </t>
    </r>
    <r>
      <rPr>
        <sz val="10"/>
        <color theme="1"/>
        <rFont val="Calibri"/>
        <family val="2"/>
        <scheme val="minor"/>
      </rPr>
      <t>Operações e fornecedores em que o direito à liberdade sindical e à negociação coletiva podem estar em risco</t>
    </r>
  </si>
  <si>
    <t xml:space="preserve"> ÍNDICE GRI - TEMA MATERIAL: RELAÇÃO COM COMUNIDADES E DESENVOLVIMENTO LOCAL</t>
  </si>
  <si>
    <r>
      <rPr>
        <b/>
        <sz val="10"/>
        <color theme="1"/>
        <rFont val="Calibri"/>
        <family val="2"/>
        <scheme val="minor"/>
      </rPr>
      <t xml:space="preserve">GRI 203-1: </t>
    </r>
    <r>
      <rPr>
        <sz val="10"/>
        <color theme="1"/>
        <rFont val="Calibri"/>
        <family val="2"/>
        <scheme val="minor"/>
      </rPr>
      <t>Investimentos em infraestrutura e apoio a serviços</t>
    </r>
  </si>
  <si>
    <r>
      <rPr>
        <b/>
        <sz val="10"/>
        <color theme="1"/>
        <rFont val="Calibri"/>
        <family val="2"/>
        <scheme val="minor"/>
      </rPr>
      <t>GRI 203-2:</t>
    </r>
    <r>
      <rPr>
        <sz val="10"/>
        <color theme="1"/>
        <rFont val="Calibri"/>
        <family val="2"/>
        <scheme val="minor"/>
      </rPr>
      <t xml:space="preserve"> Impactos econômicos indiretos significativos</t>
    </r>
  </si>
  <si>
    <r>
      <rPr>
        <b/>
        <sz val="10"/>
        <color theme="1"/>
        <rFont val="Calibri"/>
        <family val="2"/>
        <scheme val="minor"/>
      </rPr>
      <t xml:space="preserve">GRI 413-1: </t>
    </r>
    <r>
      <rPr>
        <sz val="10"/>
        <color theme="1"/>
        <rFont val="Calibri"/>
        <family val="2"/>
        <scheme val="minor"/>
      </rPr>
      <t>Operações com engajamento, avaliações de impacto e programas de desenvolvimento voltados à comunidade local</t>
    </r>
  </si>
  <si>
    <r>
      <rPr>
        <b/>
        <sz val="10"/>
        <color theme="1"/>
        <rFont val="Calibri"/>
        <family val="2"/>
        <scheme val="minor"/>
      </rPr>
      <t>GRI 413-2:</t>
    </r>
    <r>
      <rPr>
        <sz val="10"/>
        <color theme="1"/>
        <rFont val="Calibri"/>
        <family val="2"/>
        <scheme val="minor"/>
      </rPr>
      <t xml:space="preserve"> Operações com impactos negativos significativos - reais e potenciais - nas comunidades locais</t>
    </r>
  </si>
  <si>
    <t>Clique no indicador que deseja acessar na íntegra</t>
  </si>
  <si>
    <r>
      <rPr>
        <b/>
        <sz val="12"/>
        <color theme="1"/>
        <rFont val="Calibri"/>
        <family val="2"/>
        <scheme val="minor"/>
      </rPr>
      <t xml:space="preserve">GRI 2-7: </t>
    </r>
    <r>
      <rPr>
        <sz val="12"/>
        <color theme="1"/>
        <rFont val="Calibri"/>
        <family val="2"/>
        <scheme val="minor"/>
      </rPr>
      <t>Empregados</t>
    </r>
  </si>
  <si>
    <t>FOTO</t>
  </si>
  <si>
    <r>
      <rPr>
        <b/>
        <sz val="12"/>
        <color theme="1"/>
        <rFont val="Calibri"/>
        <family val="2"/>
        <scheme val="minor"/>
      </rPr>
      <t xml:space="preserve">GRI 2-8: </t>
    </r>
    <r>
      <rPr>
        <sz val="12"/>
        <color theme="1"/>
        <rFont val="Calibri"/>
        <family val="2"/>
        <scheme val="minor"/>
      </rPr>
      <t>Trabalhadores que não são empregados</t>
    </r>
  </si>
  <si>
    <r>
      <rPr>
        <b/>
        <sz val="12"/>
        <color theme="1"/>
        <rFont val="Calibri"/>
        <family val="2"/>
        <scheme val="minor"/>
      </rPr>
      <t>GRI 2-19:</t>
    </r>
    <r>
      <rPr>
        <sz val="12"/>
        <color theme="1"/>
        <rFont val="Calibri"/>
        <family val="2"/>
        <scheme val="minor"/>
      </rPr>
      <t xml:space="preserve"> Políticas de remuneração</t>
    </r>
  </si>
  <si>
    <r>
      <rPr>
        <b/>
        <sz val="12"/>
        <color theme="1"/>
        <rFont val="Calibri"/>
        <family val="2"/>
        <scheme val="minor"/>
      </rPr>
      <t>GRI 2-21:</t>
    </r>
    <r>
      <rPr>
        <sz val="12"/>
        <color theme="1"/>
        <rFont val="Calibri"/>
        <family val="2"/>
        <scheme val="minor"/>
      </rPr>
      <t xml:space="preserve"> Proporção da remuneração total anual</t>
    </r>
  </si>
  <si>
    <r>
      <rPr>
        <b/>
        <sz val="12"/>
        <color theme="1"/>
        <rFont val="Calibri"/>
        <family val="2"/>
        <scheme val="minor"/>
      </rPr>
      <t>GRI 2-27:</t>
    </r>
    <r>
      <rPr>
        <sz val="12"/>
        <color theme="1"/>
        <rFont val="Calibri"/>
        <family val="2"/>
        <scheme val="minor"/>
      </rPr>
      <t xml:space="preserve"> Conformidade com leis e regulamentos</t>
    </r>
  </si>
  <si>
    <t>GRI 2-7: Empregados</t>
  </si>
  <si>
    <r>
      <rPr>
        <b/>
        <sz val="11"/>
        <color theme="1"/>
        <rFont val="Calibri"/>
        <family val="2"/>
        <scheme val="minor"/>
      </rPr>
      <t>GRI 2-7:</t>
    </r>
    <r>
      <rPr>
        <sz val="11"/>
        <color theme="1"/>
        <rFont val="Calibri"/>
        <family val="2"/>
        <scheme val="minor"/>
      </rPr>
      <t xml:space="preserve"> Empregados</t>
    </r>
  </si>
  <si>
    <t>Empregados por tipo de contrato de trabalho e região¹</t>
  </si>
  <si>
    <r>
      <rPr>
        <b/>
        <sz val="11"/>
        <color theme="3"/>
        <rFont val="Calibri"/>
        <family val="2"/>
        <scheme val="minor"/>
      </rPr>
      <t xml:space="preserve">GRI 2-8: </t>
    </r>
    <r>
      <rPr>
        <sz val="11"/>
        <color theme="3"/>
        <rFont val="Calibri"/>
        <family val="2"/>
        <scheme val="minor"/>
      </rPr>
      <t>Trabalhadores que não são empregados</t>
    </r>
  </si>
  <si>
    <t>Região</t>
  </si>
  <si>
    <t>Safra 2022/2023</t>
  </si>
  <si>
    <t>Safra 2023/2024</t>
  </si>
  <si>
    <t>Safra 2024/2025</t>
  </si>
  <si>
    <t>Safra 2025/2026</t>
  </si>
  <si>
    <t>Tempo determinado²</t>
  </si>
  <si>
    <t>Tempo indeterminado</t>
  </si>
  <si>
    <t>TOTAL</t>
  </si>
  <si>
    <t>Centro-Oeste</t>
  </si>
  <si>
    <r>
      <rPr>
        <b/>
        <sz val="11"/>
        <color theme="3"/>
        <rFont val="Calibri"/>
        <family val="2"/>
        <scheme val="minor"/>
      </rPr>
      <t>GRI 2-19:</t>
    </r>
    <r>
      <rPr>
        <sz val="11"/>
        <color theme="3"/>
        <rFont val="Calibri"/>
        <family val="2"/>
        <scheme val="minor"/>
      </rPr>
      <t xml:space="preserve"> Políticas de remuneração</t>
    </r>
  </si>
  <si>
    <t>Sudeste</t>
  </si>
  <si>
    <t>Gênero</t>
  </si>
  <si>
    <t>Homens</t>
  </si>
  <si>
    <t>Mulheres</t>
  </si>
  <si>
    <r>
      <rPr>
        <b/>
        <sz val="11"/>
        <color theme="3"/>
        <rFont val="Calibri"/>
        <family val="2"/>
        <scheme val="minor"/>
      </rPr>
      <t xml:space="preserve">GRI 2-21: </t>
    </r>
    <r>
      <rPr>
        <sz val="11"/>
        <color theme="3"/>
        <rFont val="Calibri"/>
        <family val="2"/>
        <scheme val="minor"/>
      </rPr>
      <t>Proporção da remuneração total anual</t>
    </r>
  </si>
  <si>
    <t xml:space="preserve">Total de empregados, por tipo de emprego e região¹ </t>
  </si>
  <si>
    <r>
      <rPr>
        <b/>
        <sz val="11"/>
        <color theme="3"/>
        <rFont val="Calibri"/>
        <family val="2"/>
        <scheme val="minor"/>
      </rPr>
      <t xml:space="preserve">GRI 2-27: </t>
    </r>
    <r>
      <rPr>
        <sz val="11"/>
        <color theme="3"/>
        <rFont val="Calibri"/>
        <family val="2"/>
        <scheme val="minor"/>
      </rPr>
      <t>Conformidade com leis e regulamentos</t>
    </r>
  </si>
  <si>
    <t>Tempo Integral</t>
  </si>
  <si>
    <t>Período Parcial³</t>
  </si>
  <si>
    <t>Total</t>
  </si>
  <si>
    <t>¹ Os valores referentes às Safras 2024/2025 e 2025/2026 incluem membros do Conselho e Diretores. Não contemplam terceiros, aprendizes, estagiários e trainees. Os números foram extraídos da base de dados do SAP Success Factors e representam o total de empregados no período de seleção de 1º a 31 de março de 2026. 
² Existe uma variação na quantidade de colaboradores por contrato determinado devido aos períodos de safra e entressafra. ³ A jornada parcial compreende todo período de trabalho que totaliza 180 horas por mês ou menos. Não possuímos colaboradores em regime de trabalho sem carga horária definida.</t>
  </si>
  <si>
    <t>GRI 2-8: Trabalhadores que não são empregados</t>
  </si>
  <si>
    <r>
      <rPr>
        <b/>
        <sz val="11"/>
        <color theme="3"/>
        <rFont val="Calibri"/>
        <family val="2"/>
        <scheme val="minor"/>
      </rPr>
      <t xml:space="preserve">GRI 2-7: </t>
    </r>
    <r>
      <rPr>
        <sz val="11"/>
        <color theme="3"/>
        <rFont val="Calibri"/>
        <family val="2"/>
        <scheme val="minor"/>
      </rPr>
      <t>Empregados</t>
    </r>
  </si>
  <si>
    <r>
      <t xml:space="preserve">GRI 2-8: </t>
    </r>
    <r>
      <rPr>
        <sz val="11"/>
        <color theme="1"/>
        <rFont val="Calibri"/>
        <family val="2"/>
        <scheme val="minor"/>
      </rPr>
      <t>Trabalhadores que não são empregados</t>
    </r>
  </si>
  <si>
    <t>Trabalhadores que não são empregados ¹</t>
  </si>
  <si>
    <t>Aprendizes</t>
  </si>
  <si>
    <t>Estagiários</t>
  </si>
  <si>
    <t>Trainees</t>
  </si>
  <si>
    <t>Terceiros²</t>
  </si>
  <si>
    <t>¹ Estão contemplados os colaboradores de programas (estagiários, aprendizes e trainees) e terceiros. Os números de colaboradores de programas foram extraídos da base de dados de março/2026 e os terceiros foram identificados pela área de Folha de Pagamento. O levantamento é feito de forma direta, ou seja, são contabilizados todos os trabalhadores que não são empregados, incluindo em tempo integral e parcial. 
² Os terceirizados, contratados pela área de Suprimentos, atuam nas seguintes áreas: alimentação (30), construção (734), saúde (37), segurança (103), transporte (54) e outros (1.266).</t>
  </si>
  <si>
    <t>GRI 2-19: Políticas de remuneração</t>
  </si>
  <si>
    <r>
      <rPr>
        <b/>
        <sz val="11"/>
        <color theme="1"/>
        <rFont val="Calibri"/>
        <family val="2"/>
        <scheme val="minor"/>
      </rPr>
      <t xml:space="preserve">GRI 2-19: </t>
    </r>
    <r>
      <rPr>
        <sz val="11"/>
        <color theme="1"/>
        <rFont val="Calibri"/>
        <family val="2"/>
        <scheme val="minor"/>
      </rPr>
      <t>Políticas de remuneração</t>
    </r>
  </si>
  <si>
    <t>Adotamos práticas alinhadas ao mercado, com base em pesquisas de remuneração e benefícios conduzidas com o apoio de consultorias especializadas. Nossa estratégia considera a mediana de mercado e contempla componentes variáveis, a depender do órgão, como o Programa de Participação nos Resultados (PPR), Incentivos de Curto Prazo (ICP), bônus — com indicadores vinculados às práticas de sustentabilidade (ambientais, sociais e de governança) — e Incentivos de Longo Prazo (ILP). Além de colaboradores, os diretores também recebem remuneração variável atrelada a metas ESG. Para os membros do Conselho de Administração, a remuneração é composta exclusivamente por parcela fixa e benefícios, não sendo aplicáveis mecanismos de remuneração variável.</t>
  </si>
  <si>
    <r>
      <rPr>
        <b/>
        <sz val="11"/>
        <color theme="3"/>
        <rFont val="Calibri"/>
        <family val="2"/>
        <scheme val="minor"/>
      </rPr>
      <t>GRI 2-21:</t>
    </r>
    <r>
      <rPr>
        <sz val="11"/>
        <color theme="3"/>
        <rFont val="Calibri"/>
        <family val="2"/>
        <scheme val="minor"/>
      </rPr>
      <t xml:space="preserve"> Proporção da remuneração total anual</t>
    </r>
  </si>
  <si>
    <t>GRI 2-21: Proporção da remuneração total anual</t>
  </si>
  <si>
    <r>
      <rPr>
        <b/>
        <sz val="11"/>
        <color theme="1"/>
        <rFont val="Calibri"/>
        <family val="2"/>
        <scheme val="minor"/>
      </rPr>
      <t>GRI 2-21:</t>
    </r>
    <r>
      <rPr>
        <sz val="11"/>
        <color theme="1"/>
        <rFont val="Calibri"/>
        <family val="2"/>
        <scheme val="minor"/>
      </rPr>
      <t xml:space="preserve"> Proporção da remuneração total anual</t>
    </r>
  </si>
  <si>
    <t>Aumento percentual da remuneração total anual ¹ ² ³</t>
  </si>
  <si>
    <t>Proporção entre a remuneração total anual do indivíduo mais bem pago e a remuneração total anual média de todos os empregados</t>
  </si>
  <si>
    <t>Proporção do aumento percentual da maior remuneração paga pelo aumento percentual da remuneração total média</t>
  </si>
  <si>
    <t>¹ Para a análise salarial até o nível de gerência, conforme reportado pela área de Remuneração e Benefícios, foram considerados os seguintes componentes: salário-base, horas extras, adicionais noturno e de periculosidade, horas in itinere, bonificações, auxílios-doença/acidente/licença, horas extras institucionais, pagamento de banco de horas, salário- -maternidade, Participação nos Lucros ou Resultados (PPR) e Remuneração Variável (RV) para gestores. Para o nível de diretoria, conforme reportado pela Folha de Pagamento, foram considerados os seguintes itens: salário, Participação nos Lucros ou Resultados (PPR), Remuneração Variável (bônus), honorários e opções virtuais. 
² Para o nível Operacional houve um aumento de 10% no salário via acordo coletivo. Para os demais níveis, houve uma redistribuição do orçamento de mão de obra visando a retenção de talentos e potenciais.
³ O indivíduo mais bem pago teve uma redução na remuneração variável anual.</t>
  </si>
  <si>
    <t>GRI 2-27: Conformidade com leis e regulamentos</t>
  </si>
  <si>
    <r>
      <rPr>
        <b/>
        <sz val="11"/>
        <color theme="1"/>
        <rFont val="Calibri"/>
        <family val="2"/>
        <scheme val="minor"/>
      </rPr>
      <t xml:space="preserve">GRI 2-27: </t>
    </r>
    <r>
      <rPr>
        <sz val="11"/>
        <color theme="1"/>
        <rFont val="Calibri"/>
        <family val="2"/>
        <scheme val="minor"/>
      </rPr>
      <t>Conformidade com leis e regulamentos</t>
    </r>
  </si>
  <si>
    <t>Conformidade com leis e regulamentos¹</t>
  </si>
  <si>
    <t>Safra 2025/2026 ²</t>
  </si>
  <si>
    <t>Número total de multas aplicadas por não conformidade com leis e regulamentos</t>
  </si>
  <si>
    <t>Número total de sanções não monetárias aplicadas por não conformidade com leis e regulamentos</t>
  </si>
  <si>
    <t>Valor total das multas aplicadas por não conformidade com leis e regulamentos</t>
  </si>
  <si>
    <t>Multas para casos de não conformidade com leis e regulamentos que foram pagas durante períodos de relato anteriores</t>
  </si>
  <si>
    <t>-</t>
  </si>
  <si>
    <t>¹ Os casos significativos incluem todos os autos de infração relacionados aos temas ambientais e sociais, os quais foram encaminhados ao departamento para análise e providências necessárias do Jurídico. Os objetos de casos significativos incluem autuações por infrações trabalhistas, como cota de aprendizagem e saúde e segurança e ambientais, incêndios de autoria desconhecida e captação de água maior em relação ao autorizado em outorga.³ O aumento significativo nos valores para a Safra 2025/2026 ocorreu devido às fiscalizações dos órgãos públicos sem que houvesse ponto de atenção mais crítico.
² O aumento significativo nos valores para a Safra 2025/2026 ocorreu devido às fiscalizações dos órgãos públicos sem que houvesse ponto de atenção mais crítico.</t>
  </si>
  <si>
    <r>
      <rPr>
        <b/>
        <sz val="11"/>
        <color theme="0"/>
        <rFont val="Calibri"/>
        <family val="2"/>
        <scheme val="minor"/>
      </rPr>
      <t xml:space="preserve">GRI 2-27: </t>
    </r>
    <r>
      <rPr>
        <sz val="11"/>
        <color theme="0"/>
        <rFont val="Calibri"/>
        <family val="2"/>
        <scheme val="minor"/>
      </rPr>
      <t>Conformidade com leis e regulamentos</t>
    </r>
  </si>
  <si>
    <t>Dados operacionais - Cana-de-açúcar</t>
  </si>
  <si>
    <t>2022/2023</t>
  </si>
  <si>
    <t>2023/2024</t>
  </si>
  <si>
    <t>2024/2025</t>
  </si>
  <si>
    <t>2025/2026</t>
  </si>
  <si>
    <t>Variação¹ (%)</t>
  </si>
  <si>
    <t>Cana Processada     (mil t)</t>
  </si>
  <si>
    <t>Produtividade do período (t/ha)</t>
  </si>
  <si>
    <t>ATR médio (kg/t)</t>
  </si>
  <si>
    <t>Produção açúcar (mil t)</t>
  </si>
  <si>
    <t>Produção etanol (mil m³)</t>
  </si>
  <si>
    <t>Energia exportada</t>
  </si>
  <si>
    <t>ATR produzido (mil t)</t>
  </si>
  <si>
    <t>Mix açúcar - etanol</t>
  </si>
  <si>
    <t>45% - 55%</t>
  </si>
  <si>
    <t>49% - 51%</t>
  </si>
  <si>
    <t>Dados operacionais - Milho</t>
  </si>
  <si>
    <t>Milho processado (mil t)</t>
  </si>
  <si>
    <t>Produção etanol de milho (mil m³)</t>
  </si>
  <si>
    <t>Produção DDGS/WDG (mil t)</t>
  </si>
  <si>
    <t>Receita por produto vendido (%)</t>
  </si>
  <si>
    <r>
      <rPr>
        <sz val="10"/>
        <color rgb="FF333333"/>
        <rFont val="Calibri"/>
        <family val="2"/>
        <scheme val="minor"/>
      </rPr>
      <t>Açúcar</t>
    </r>
  </si>
  <si>
    <r>
      <rPr>
        <sz val="10"/>
        <color rgb="FF333333"/>
        <rFont val="Calibri"/>
        <family val="2"/>
        <scheme val="minor"/>
      </rPr>
      <t>Etanol</t>
    </r>
  </si>
  <si>
    <r>
      <rPr>
        <sz val="10"/>
        <color rgb="FF333333"/>
        <rFont val="Calibri"/>
        <family val="2"/>
        <scheme val="minor"/>
      </rPr>
      <t>Energia elétrica</t>
    </r>
  </si>
  <si>
    <r>
      <rPr>
        <sz val="10"/>
        <color rgb="FF333333"/>
        <rFont val="Calibri"/>
        <family val="2"/>
        <scheme val="minor"/>
      </rPr>
      <t>Levedura</t>
    </r>
  </si>
  <si>
    <r>
      <rPr>
        <sz val="10"/>
        <color rgb="FF333333"/>
        <rFont val="Calibri"/>
        <family val="2"/>
        <scheme val="minor"/>
      </rPr>
      <t>CBIOs</t>
    </r>
  </si>
  <si>
    <t>DDGS</t>
  </si>
  <si>
    <t>—</t>
  </si>
  <si>
    <r>
      <rPr>
        <sz val="10"/>
        <color rgb="FF333333"/>
        <rFont val="Calibri"/>
        <family val="2"/>
        <scheme val="minor"/>
      </rPr>
      <t>Outros</t>
    </r>
    <r>
      <rPr>
        <sz val="10"/>
        <rFont val="Calibri"/>
        <family val="2"/>
        <scheme val="minor"/>
      </rPr>
      <t>¹</t>
    </r>
  </si>
  <si>
    <t>Indicadores financeiros (R$ MIL)</t>
  </si>
  <si>
    <t>Receita líquida²</t>
  </si>
  <si>
    <t>EBITDA ajustado</t>
  </si>
  <si>
    <t>Margem EBITDA ajustada</t>
  </si>
  <si>
    <t>-0,7 p.p.</t>
  </si>
  <si>
    <t>EBIT ajustado</t>
  </si>
  <si>
    <t>Margem EBIT ajustada</t>
  </si>
  <si>
    <t>Direitos Copersucar</t>
  </si>
  <si>
    <t>LAIR</t>
  </si>
  <si>
    <t>Lucro líquido sem efeitos do IFRS 16</t>
  </si>
  <si>
    <t>Efeito não caixa do IFRS 16 no lucro líquido</t>
  </si>
  <si>
    <t xml:space="preserve">Lucro líquido  </t>
  </si>
  <si>
    <t>Lucro caixa</t>
  </si>
  <si>
    <t>Alavancagem (Dív. Líq./Ebitda)</t>
  </si>
  <si>
    <t>1,05 x</t>
  </si>
  <si>
    <t>1,08 x</t>
  </si>
  <si>
    <t>1,43 x</t>
  </si>
  <si>
    <t>1,41 x</t>
  </si>
  <si>
    <t>¹  A partir do ano-safra 2025/2026, o item "Outros" passa a contemplar Negócios Imobiliários.
² Exclui o efeito do Hedge Accounting de dívida em moeda estrangeira, PPA USC e inclui a receita financeira de negócios imobiliários.</t>
  </si>
  <si>
    <t>GRI 3: TEMAS MATERIAIS</t>
  </si>
  <si>
    <r>
      <rPr>
        <b/>
        <sz val="11"/>
        <color theme="1"/>
        <rFont val="Calibri"/>
        <family val="2"/>
        <scheme val="minor"/>
      </rPr>
      <t>GRI 3-1</t>
    </r>
    <r>
      <rPr>
        <sz val="11"/>
        <color theme="1"/>
        <rFont val="Calibri"/>
        <family val="2"/>
        <scheme val="minor"/>
      </rPr>
      <t>: Processo de definição de temas materiais</t>
    </r>
  </si>
  <si>
    <r>
      <rPr>
        <b/>
        <sz val="11"/>
        <color theme="1"/>
        <rFont val="Calibri"/>
        <family val="2"/>
        <scheme val="minor"/>
      </rPr>
      <t>GRI 3-2</t>
    </r>
    <r>
      <rPr>
        <sz val="11"/>
        <color theme="1"/>
        <rFont val="Calibri"/>
        <family val="2"/>
        <scheme val="minor"/>
      </rPr>
      <t>: Lista de temas materiais</t>
    </r>
  </si>
  <si>
    <t>GRI 3-1: Processo de definição de temas materiais</t>
  </si>
  <si>
    <r>
      <rPr>
        <b/>
        <sz val="11"/>
        <color theme="1"/>
        <rFont val="Calibri"/>
        <family val="2"/>
        <scheme val="minor"/>
      </rPr>
      <t xml:space="preserve">GRI 3-1: </t>
    </r>
    <r>
      <rPr>
        <sz val="11"/>
        <color theme="1"/>
        <rFont val="Calibri"/>
        <family val="2"/>
        <scheme val="minor"/>
      </rPr>
      <t xml:space="preserve">Processo de definição de temas materiais.
</t>
    </r>
    <r>
      <rPr>
        <sz val="10"/>
        <color theme="1"/>
        <rFont val="Calibri"/>
        <family val="2"/>
        <scheme val="minor"/>
      </rPr>
      <t xml:space="preserve">A São Martinho conduziu um processo amplo de revisão de seus temas materiais, em 2023, com base no conceito de dupla materialidade. O processo considerou os impactos positivos e negativos, reais e potenciais, das atividades e relações de negócios da Companhia ao longo da cadeia de valor sobre a economia, o meio ambiente e as pessoas, bem como os riscos e oportunidades associados a essas questões para o negócio. 
Com isso, identificamos os temas mais relevantes para a Companhia e seus públicos de interesse, apoiando a tomada de decisão estratégica, a gestão de riscos e a geração de valor no longo prazo. 
A metodologia adotada foi desenvolvida em quatro etapas: 
• </t>
    </r>
    <r>
      <rPr>
        <b/>
        <sz val="10"/>
        <color theme="1"/>
        <rFont val="Calibri"/>
        <family val="2"/>
        <scheme val="minor"/>
      </rPr>
      <t xml:space="preserve">Definição e identificação: </t>
    </r>
    <r>
      <rPr>
        <sz val="10"/>
        <color theme="1"/>
        <rFont val="Calibri"/>
        <family val="2"/>
        <scheme val="minor"/>
      </rPr>
      <t xml:space="preserve">Na etapa inicial, foram mapeados os </t>
    </r>
    <r>
      <rPr>
        <i/>
        <sz val="10"/>
        <color theme="1"/>
        <rFont val="Calibri"/>
        <family val="2"/>
        <scheme val="minor"/>
      </rPr>
      <t>stakeholders</t>
    </r>
    <r>
      <rPr>
        <sz val="10"/>
        <color theme="1"/>
        <rFont val="Calibri"/>
        <family val="2"/>
        <scheme val="minor"/>
      </rPr>
      <t xml:space="preserve">, envolvendo toda a cadeia de valor. Também foram analisadas políticas internas, documentos setoriais, referências de mercado e frameworks reconhecidos, além da incorporação de uma taxonomia desenvolvida por consultoria especializada, resultando em uma lista preliminar de temas.
• </t>
    </r>
    <r>
      <rPr>
        <b/>
        <sz val="10"/>
        <color theme="1"/>
        <rFont val="Calibri"/>
        <family val="2"/>
        <scheme val="minor"/>
      </rPr>
      <t xml:space="preserve">Priorização: </t>
    </r>
    <r>
      <rPr>
        <sz val="10"/>
        <color theme="1"/>
        <rFont val="Calibri"/>
        <family val="2"/>
        <scheme val="minor"/>
      </rPr>
      <t xml:space="preserve">A priorização dos temas contou com a participação de diversos públicos, incluindo colaboradores, fornecedores, clientes, produtores agrícolas, agentes do mercado financeiro, entidades setoriais e comunidades. O processo envolveu entrevistas, reuniões com a alta liderança, consulta on-line com mais de mil participantes e interações com especialistas externos. Foram identificados os impactos socioambientais e financeiros, bem como sua relevância para os </t>
    </r>
    <r>
      <rPr>
        <i/>
        <sz val="10"/>
        <color theme="1"/>
        <rFont val="Calibri"/>
        <family val="2"/>
        <scheme val="minor"/>
      </rPr>
      <t>stakeholders</t>
    </r>
    <r>
      <rPr>
        <sz val="10"/>
        <color theme="1"/>
        <rFont val="Calibri"/>
        <family val="2"/>
        <scheme val="minor"/>
      </rPr>
      <t xml:space="preserve">, compondo a classificação de relevância para os entrevistados.
</t>
    </r>
    <r>
      <rPr>
        <b/>
        <sz val="10"/>
        <color theme="1"/>
        <rFont val="Calibri"/>
        <family val="2"/>
        <scheme val="minor"/>
      </rPr>
      <t xml:space="preserve">• Análise: </t>
    </r>
    <r>
      <rPr>
        <sz val="10"/>
        <color theme="1"/>
        <rFont val="Calibri"/>
        <family val="2"/>
        <scheme val="minor"/>
      </rPr>
      <t xml:space="preserve">Os temas identificados foram avaliados e refinados com base no impacto sobre o negócio, no impacto socioambiental, na magnitude, na relevância, no escopo e na abrangência dos públicos consultados, permitindo uma visão integrada dos principais riscos e oportunidades.
• </t>
    </r>
    <r>
      <rPr>
        <b/>
        <sz val="10"/>
        <color theme="1"/>
        <rFont val="Calibri"/>
        <family val="2"/>
        <scheme val="minor"/>
      </rPr>
      <t>Validação:</t>
    </r>
    <r>
      <rPr>
        <sz val="10"/>
        <color theme="1"/>
        <rFont val="Calibri"/>
        <family val="2"/>
        <scheme val="minor"/>
      </rPr>
      <t xml:space="preserve"> Como resultado, foram definidos dez temas materiais, validados pela governança de Sustentabilidade da São Martinho. Esses temas orientam a estratégia da Companhia e refletem as prioridades na gestão de impactos e na geração de valor sustentável.</t>
    </r>
  </si>
  <si>
    <t>GRI 3-2: Lista de temas materiais</t>
  </si>
  <si>
    <r>
      <rPr>
        <b/>
        <sz val="11"/>
        <color theme="1"/>
        <rFont val="Calibri"/>
        <family val="2"/>
        <scheme val="minor"/>
      </rPr>
      <t xml:space="preserve">GRI 3-2: </t>
    </r>
    <r>
      <rPr>
        <sz val="11"/>
        <color theme="1"/>
        <rFont val="Calibri"/>
        <family val="2"/>
        <scheme val="minor"/>
      </rPr>
      <t xml:space="preserve">Lista de temas materiais.
</t>
    </r>
    <r>
      <rPr>
        <sz val="10"/>
        <color theme="1"/>
        <rFont val="Calibri"/>
        <family val="2"/>
        <scheme val="minor"/>
      </rPr>
      <t xml:space="preserve">Os dez temas materiais, válidos para a Safra 2025/2026, estão alinhados às Ambições de Sustentabilidade da São Martinho e aos Objetivos de Desenvolvimento Sustentável (ODS) da Organização das Nações Unidas (ONU). 
De natureza transversal, esses temas permeiam toda a operação da Companhia, promovendo maior alinhamento entre as áreas e fortalecendo a conexão entre estratégia, desempenho e sustentabilidade.
Nossa estratégia ESG é norteada por três pilares conectados à estratégia da Companhia, fortalecendo o propósito de tornar a São Martinho uma referência em sustentabilidade no agronegócio.
Cada um dos pilares possui direcionadores ESG que, além de estarem relacionados aos temas materiais, trazem métricas para monitorar o desempenho e apoiar a tomada de decisão em todos os níveis da organização, seguindo a governança de sustentabilidade.
A fim de garantir consistência, mensuração de resultados e evolução contínua da agenda de sustentabilidade, foram definidos objetivos e metas de médio e longo prazo, considerando como linha de base o ano-safra 2020/2021 e tendo 2030 como horizonte.
</t>
    </r>
    <r>
      <rPr>
        <b/>
        <sz val="10"/>
        <color theme="1"/>
        <rFont val="Calibri"/>
        <family val="2"/>
        <scheme val="minor"/>
      </rPr>
      <t>PILAR ESTRATÉGICO: INOVAÇÃO E EFICIÊNCIA</t>
    </r>
    <r>
      <rPr>
        <sz val="10"/>
        <color theme="1"/>
        <rFont val="Calibri"/>
        <family val="2"/>
        <scheme val="minor"/>
      </rPr>
      <t xml:space="preserve"> - Contribuir para a redução de impactos climáticos por meio de soluções inovadoras para o fornecimento de energia limpa e renovável e uso eficiente dos recursos na operação.
• Estratégia climática e Qualidade do ar (ODS 7, 9, 11 e 13);
• Gestão de Recursos Hídricos (ODS 6);
• Inovação e Tecnologia (ODS 9 e 12);
• Eficiência energética (ODS 7, 9 e 11);
• Gestão de Resíduos (ODS 12).
</t>
    </r>
    <r>
      <rPr>
        <b/>
        <sz val="10"/>
        <color theme="1"/>
        <rFont val="Calibri"/>
        <family val="2"/>
        <scheme val="minor"/>
      </rPr>
      <t>PILAR ESTRATÉGICO: CADEIA DE VALOR</t>
    </r>
    <r>
      <rPr>
        <sz val="10"/>
        <color theme="1"/>
        <rFont val="Calibri"/>
        <family val="2"/>
        <scheme val="minor"/>
      </rPr>
      <t xml:space="preserve"> - Incentivar a cadeia de fornecedores na adoção de práticas de responsabilidade socioambiental.
• Biodiversidade, Ecossistemas e Uso do Solo (ODS 15);
• Gestão de Rastreabilidade da Cadeia de Fornecedores (ODS 8 e 12);
• Saúde e Segurança Ocupacional (ODS 3 e 8).
</t>
    </r>
    <r>
      <rPr>
        <b/>
        <sz val="10"/>
        <color theme="1"/>
        <rFont val="Calibri"/>
        <family val="2"/>
        <scheme val="minor"/>
      </rPr>
      <t>PILAR ESTRATÉGICO: TRANSFORMAÇÃO SOCIAL</t>
    </r>
    <r>
      <rPr>
        <sz val="10"/>
        <color theme="1"/>
        <rFont val="Calibri"/>
        <family val="2"/>
        <scheme val="minor"/>
      </rPr>
      <t xml:space="preserve"> -  Promover a inclusão e a diversidade por meio da educação e qualificação profissional, transformando socialmente as comunidades no entorno das nossas unidades.
• Gestão de Pessoas e Diversidade (ODS 4 e 5);
• Relação com Comunidades e Desenvolvimento Local (ODS 10).</t>
    </r>
  </si>
  <si>
    <t>GRI 101: BIODIVERSIDADE</t>
  </si>
  <si>
    <r>
      <rPr>
        <b/>
        <sz val="11"/>
        <color theme="1"/>
        <rFont val="Calibri"/>
        <family val="2"/>
        <scheme val="minor"/>
      </rPr>
      <t>GRI 101-7:</t>
    </r>
    <r>
      <rPr>
        <sz val="11"/>
        <color theme="1"/>
        <rFont val="Calibri"/>
        <family val="2"/>
        <scheme val="minor"/>
      </rPr>
      <t xml:space="preserve"> Mudanças no estado da biodiversidade</t>
    </r>
  </si>
  <si>
    <r>
      <rPr>
        <b/>
        <sz val="11"/>
        <color theme="1"/>
        <rFont val="Calibri"/>
        <family val="2"/>
        <scheme val="minor"/>
      </rPr>
      <t xml:space="preserve">GRI 101-8: </t>
    </r>
    <r>
      <rPr>
        <sz val="11"/>
        <color theme="1"/>
        <rFont val="Calibri"/>
        <family val="2"/>
        <scheme val="minor"/>
      </rPr>
      <t>Serviços ecossistêmicos</t>
    </r>
  </si>
  <si>
    <t>GRI 101-5: Locais com impactos na biodiversidade</t>
  </si>
  <si>
    <r>
      <rPr>
        <b/>
        <sz val="11"/>
        <color theme="1"/>
        <rFont val="Calibri"/>
        <family val="2"/>
        <scheme val="minor"/>
      </rPr>
      <t xml:space="preserve">GRI 101-5: </t>
    </r>
    <r>
      <rPr>
        <sz val="11"/>
        <color theme="1"/>
        <rFont val="Calibri"/>
        <family val="2"/>
        <scheme val="minor"/>
      </rPr>
      <t xml:space="preserve">Locais com impactos na biodiversidade
</t>
    </r>
  </si>
  <si>
    <t>Locais com impactos na biodiversidade</t>
  </si>
  <si>
    <t>Unidade</t>
  </si>
  <si>
    <t>Tipo de operação</t>
  </si>
  <si>
    <t>Tamanho da unidade</t>
  </si>
  <si>
    <t>Localização</t>
  </si>
  <si>
    <t>Proximidade de área
ecologicamente sensível</t>
  </si>
  <si>
    <t>Iracema</t>
  </si>
  <si>
    <t>Fabricação/produção</t>
  </si>
  <si>
    <t>16.695 hectares</t>
  </si>
  <si>
    <t>Iracemápolis (SP)</t>
  </si>
  <si>
    <t>O estudo de áreas de Alto Valor para a Conservação está sendo interpretado junto à consultoria responsável pela elaboração dos dados durante a Safra 2026/2027, para posterior definição do plano de ação.</t>
  </si>
  <si>
    <t>São Martinho</t>
  </si>
  <si>
    <t>34.002 hectares</t>
  </si>
  <si>
    <t>Pradópolis (SP)</t>
  </si>
  <si>
    <t>Boa Vista</t>
  </si>
  <si>
    <t>2.269 hectares</t>
  </si>
  <si>
    <t>Quirinópolis (GO)</t>
  </si>
  <si>
    <t>Santa Cruz</t>
  </si>
  <si>
    <t>2.090 hectares</t>
  </si>
  <si>
    <t>Américo Brasiliense (SP)</t>
  </si>
  <si>
    <r>
      <rPr>
        <b/>
        <sz val="11"/>
        <color theme="1"/>
        <rFont val="Calibri"/>
        <family val="2"/>
        <scheme val="minor"/>
      </rPr>
      <t xml:space="preserve">GRI 101-7: </t>
    </r>
    <r>
      <rPr>
        <sz val="11"/>
        <color theme="1"/>
        <rFont val="Calibri"/>
        <family val="2"/>
        <scheme val="minor"/>
      </rPr>
      <t xml:space="preserve">Mudanças no estado da biodiversidade
</t>
    </r>
    <r>
      <rPr>
        <sz val="10"/>
        <color theme="1"/>
        <rFont val="Calibri"/>
        <family val="2"/>
        <scheme val="minor"/>
      </rPr>
      <t xml:space="preserve">Como parte do fortalecimento da gestão da biodiversidade, a São Martinho realizou, na Safra 2025/2026, seu primeiro estudo abrangente de Áreas de Alto Valor para conservação (AVC), cobrindo as quatro unidades operacionais e toda a área de influência das operações, incluindo áreas próprias e de fornecedores. 
O trabalho representa um avanço relevante na compreensão das interações entre nossas atividades e os ecossistemas ao permitir a identificação de áreas prioritárias para conservação com base em critérios biológicos, ecológicos e sociais. 
Conduzido por uma consultoria especializada, o estudo foi estruturado em etapas que envolveram a consolidação de bases cartográficas, análise de dados ambientais, territoriais, socioeconômicos e culturais, além da integração de informações públicas e internas. 
Foram consideradas, entre outras variáveis, áreas protegidas, uso e cobertura do solo, recursos hídricos, biodiversidade, serviços ecossistêmicos, infraestrutura e aspectos relacionados ao patrimônio cultural e ao contexto social dos territórios. </t>
    </r>
    <r>
      <rPr>
        <b/>
        <sz val="10"/>
        <color theme="1"/>
        <rFont val="Calibri"/>
        <family val="2"/>
        <scheme val="minor"/>
      </rPr>
      <t xml:space="preserve">
A partir desse processo, mapeamos e categorizamos as áreas de maior relevância para conservação, gerando uma base técnica para orientar decisões futuras.
</t>
    </r>
    <r>
      <rPr>
        <sz val="10"/>
        <color theme="1"/>
        <rFont val="Calibri"/>
        <family val="2"/>
        <scheme val="minor"/>
      </rPr>
      <t>Embora não tenham sido identificadas situações críticas de alta severidade, o estudo trouxe subsídios importantes para direcionar esforços de proteção, monitoramento e manejo, além de apoiar iniciativas já em andamento, como reflorestamento, avistamento de fauna e ações de conscientização ambiental. 
Em 2026, a São Martinho inicia a etapa de interpretação dos resultados e desdobramento das recomendações junto às equipes das unidades. Esse trabalho irá subsidiar a construção de um plano de ação de longo prazo para monitoramento, proteção e manejo das áreas mapeadas, fortalecendo a estratégia de conservação da biodiversidade, a gestão preventiva de riscos relacionados à natureza e a priorização de investimentos socioambientais nos territórios de atuação.</t>
    </r>
    <r>
      <rPr>
        <sz val="11"/>
        <color theme="1"/>
        <rFont val="Calibri"/>
        <family val="2"/>
        <scheme val="minor"/>
      </rPr>
      <t xml:space="preserve">
</t>
    </r>
  </si>
  <si>
    <t>GRI 101-7: Mudanças no estado da biodiversidade</t>
  </si>
  <si>
    <r>
      <rPr>
        <b/>
        <sz val="11"/>
        <color theme="1"/>
        <rFont val="Calibri"/>
        <family val="2"/>
        <scheme val="minor"/>
      </rPr>
      <t xml:space="preserve">GRI 101-5: </t>
    </r>
    <r>
      <rPr>
        <sz val="11"/>
        <color theme="1"/>
        <rFont val="Calibri"/>
        <family val="2"/>
        <scheme val="minor"/>
      </rPr>
      <t>Locais com impactos na biodiversidade</t>
    </r>
  </si>
  <si>
    <r>
      <rPr>
        <b/>
        <sz val="11"/>
        <color theme="1"/>
        <rFont val="Calibri"/>
        <family val="2"/>
        <scheme val="minor"/>
      </rPr>
      <t xml:space="preserve">GRI 101-8: </t>
    </r>
    <r>
      <rPr>
        <sz val="11"/>
        <color theme="1"/>
        <rFont val="Calibri"/>
        <family val="2"/>
        <scheme val="minor"/>
      </rPr>
      <t xml:space="preserve">Serviços ecossistêmicos
</t>
    </r>
  </si>
  <si>
    <t>Serviços ecossistêmicos</t>
  </si>
  <si>
    <t>Serviços afetados</t>
  </si>
  <si>
    <t>Beneficiários</t>
  </si>
  <si>
    <t>Impactos aos serviços e beneficiários</t>
  </si>
  <si>
    <t>Iracema, São Martinho, 
Boa Vista e Santa Cruz</t>
  </si>
  <si>
    <t>Provisão de água doce</t>
  </si>
  <si>
    <t>São Martinho e
comunidades locais</t>
  </si>
  <si>
    <t>1. Dependência crítica para irrigação (especialmente em
anos de seca) e para o processo industrial (caldeiras).
2. Menor disponibilidade de água para consumo.</t>
  </si>
  <si>
    <t>GRI 101-8: Serviços ecossistêmicos</t>
  </si>
  <si>
    <t>Clima e chuvas</t>
  </si>
  <si>
    <t>São Martinho e 
comunidades locais</t>
  </si>
  <si>
    <t>A cana-de-açúcar depende de ciclos de chuva previsíveis.</t>
  </si>
  <si>
    <t>Controle de erosão</t>
  </si>
  <si>
    <t>Dependência da saúde do solo para manter a
produtividade agrícola.</t>
  </si>
  <si>
    <r>
      <rPr>
        <b/>
        <sz val="12"/>
        <color theme="1"/>
        <rFont val="Calibri"/>
        <family val="2"/>
        <scheme val="minor"/>
      </rPr>
      <t xml:space="preserve">GRI 201: </t>
    </r>
    <r>
      <rPr>
        <sz val="12"/>
        <color theme="1"/>
        <rFont val="Calibri"/>
        <family val="2"/>
        <scheme val="minor"/>
      </rPr>
      <t>Desempenho Econômico</t>
    </r>
  </si>
  <si>
    <r>
      <rPr>
        <b/>
        <sz val="12"/>
        <color theme="1"/>
        <rFont val="Calibri"/>
        <family val="2"/>
        <scheme val="minor"/>
      </rPr>
      <t>GRI 202:</t>
    </r>
    <r>
      <rPr>
        <sz val="12"/>
        <color theme="1"/>
        <rFont val="Calibri"/>
        <family val="2"/>
        <scheme val="minor"/>
      </rPr>
      <t xml:space="preserve"> Presença de mercado</t>
    </r>
  </si>
  <si>
    <r>
      <rPr>
        <b/>
        <sz val="12"/>
        <color theme="1"/>
        <rFont val="Calibri"/>
        <family val="2"/>
        <scheme val="minor"/>
      </rPr>
      <t xml:space="preserve">GRI 203: </t>
    </r>
    <r>
      <rPr>
        <sz val="12"/>
        <color theme="1"/>
        <rFont val="Calibri"/>
        <family val="2"/>
        <scheme val="minor"/>
      </rPr>
      <t>Impactos econômicos indiretos</t>
    </r>
  </si>
  <si>
    <r>
      <rPr>
        <b/>
        <sz val="12"/>
        <color theme="1"/>
        <rFont val="Calibri"/>
        <family val="2"/>
        <scheme val="minor"/>
      </rPr>
      <t>GRI 204:</t>
    </r>
    <r>
      <rPr>
        <sz val="12"/>
        <color theme="1"/>
        <rFont val="Calibri"/>
        <family val="2"/>
        <scheme val="minor"/>
      </rPr>
      <t xml:space="preserve"> Práticas de Compra</t>
    </r>
  </si>
  <si>
    <t>GRI 201: Desempenho Econômico</t>
  </si>
  <si>
    <r>
      <rPr>
        <b/>
        <sz val="11"/>
        <color theme="0"/>
        <rFont val="Calibri"/>
        <family val="2"/>
        <scheme val="minor"/>
      </rPr>
      <t>GRI 201:</t>
    </r>
    <r>
      <rPr>
        <sz val="11"/>
        <color theme="0"/>
        <rFont val="Calibri"/>
        <family val="2"/>
        <scheme val="minor"/>
      </rPr>
      <t xml:space="preserve"> Desempenho Econômico</t>
    </r>
  </si>
  <si>
    <r>
      <rPr>
        <b/>
        <sz val="11"/>
        <color theme="1"/>
        <rFont val="Calibri"/>
        <family val="2"/>
        <scheme val="minor"/>
      </rPr>
      <t>GRI 201-1:</t>
    </r>
    <r>
      <rPr>
        <sz val="11"/>
        <color theme="1"/>
        <rFont val="Calibri"/>
        <family val="2"/>
        <scheme val="minor"/>
      </rPr>
      <t xml:space="preserve"> Valor econômico direto gerado e distribuído</t>
    </r>
  </si>
  <si>
    <t xml:space="preserve">Criação e distribuição de valor (R$ mil) ¹ </t>
  </si>
  <si>
    <r>
      <t xml:space="preserve">GRI 202: </t>
    </r>
    <r>
      <rPr>
        <sz val="11"/>
        <color theme="3"/>
        <rFont val="Calibri"/>
        <family val="2"/>
        <scheme val="minor"/>
      </rPr>
      <t>Presença de mercado</t>
    </r>
  </si>
  <si>
    <t>Receitas</t>
  </si>
  <si>
    <t>Receita com contrato de clientes</t>
  </si>
  <si>
    <t>Receitas relativas à construção de ativos próprios</t>
  </si>
  <si>
    <r>
      <t xml:space="preserve">GRI 203: </t>
    </r>
    <r>
      <rPr>
        <sz val="11"/>
        <color theme="3"/>
        <rFont val="Calibri"/>
        <family val="2"/>
        <scheme val="minor"/>
      </rPr>
      <t>Impactos econômicos indiretos</t>
    </r>
  </si>
  <si>
    <t>Reversão de provisão para créditos de liquidação duvidosa²</t>
  </si>
  <si>
    <t>Outras receitas</t>
  </si>
  <si>
    <t>Insumos adquiridos de terceiros</t>
  </si>
  <si>
    <r>
      <t xml:space="preserve">GRI 204: </t>
    </r>
    <r>
      <rPr>
        <sz val="11"/>
        <color theme="3"/>
        <rFont val="Calibri"/>
        <family val="2"/>
        <scheme val="minor"/>
      </rPr>
      <t>Práticas de Compra</t>
    </r>
  </si>
  <si>
    <t>Custos dos produtos e das mercadorias vendidas</t>
  </si>
  <si>
    <t>Materiais, energia, serviços de terceiros e outros operacionais</t>
  </si>
  <si>
    <t>Perda de valores ativos²</t>
  </si>
  <si>
    <t xml:space="preserve"> -   </t>
  </si>
  <si>
    <t>Valor adicionado bruto</t>
  </si>
  <si>
    <t>Depreciação e amortização</t>
  </si>
  <si>
    <t>Valor adicionado líquido produzido pela entidade</t>
  </si>
  <si>
    <t>Valor adicionado recebido em transferência</t>
  </si>
  <si>
    <t>Resultado de equivalência patrimonial</t>
  </si>
  <si>
    <t>Receitas financeiras</t>
  </si>
  <si>
    <t>Outras</t>
  </si>
  <si>
    <t>Valor adicionado total a distribuir</t>
  </si>
  <si>
    <t>Distribuição do valor adicionado</t>
  </si>
  <si>
    <t>Pessoal e encargos</t>
  </si>
  <si>
    <t>Impostos, taxas e contribuições</t>
  </si>
  <si>
    <t>Remuneração de capitais de terceiros</t>
  </si>
  <si>
    <t>Pagamento de juros sob capital próprio</t>
  </si>
  <si>
    <t>Lucros retidos do exercício</t>
  </si>
  <si>
    <t>Valor adicionado distribuído</t>
  </si>
  <si>
    <t>¹ Os dados são apurados em regime de competência, com abrangência nacional.
² Esta categoria não é aplicável para os exercícios comparativos, somente para a Safra 2023/2024.</t>
  </si>
  <si>
    <r>
      <rPr>
        <b/>
        <sz val="11"/>
        <color theme="1"/>
        <rFont val="Calibri"/>
        <family val="2"/>
        <scheme val="minor"/>
      </rPr>
      <t>GRI 201-2:</t>
    </r>
    <r>
      <rPr>
        <sz val="11"/>
        <color theme="1"/>
        <rFont val="Calibri"/>
        <family val="2"/>
        <scheme val="minor"/>
      </rPr>
      <t xml:space="preserve"> Implicações financeiras e outros riscos e oportunidades decorrentes de mudanças climáticas</t>
    </r>
  </si>
  <si>
    <t xml:space="preserve">Riscos e oportunidades climáticas </t>
  </si>
  <si>
    <t>Riscos climáticos</t>
  </si>
  <si>
    <t>• Riscos físicos: Incêndios agrícolas, que podem resultar na redução temporária do volume de matéria-prima disponível, ajustes logísticos e operacionais, aumento de custos e potencial perda de biodiversidade. Crise hídrica, com impacto na produtividade agrícola, que afeta a oferta de matéria-prima, aumenta custos de manejo hídrico e exige maior eficiência operacional.
• Riscos de transição: A exposição ao mercado regulado de carbono pode demandar adequação a novas regras, gerar custos adicionais de conformidade e requerer investimentos em monitoramento, mensuração e redução de emissões. Mudanças regulatórias e de mercado, relacionadas a padrões ambientais, certificações e exigências de rastreabilidade e sustentabilidade.</t>
  </si>
  <si>
    <t>Oportunidades climáticas</t>
  </si>
  <si>
    <t>• Crescimento da demanda por produtos de baixo carbono, que pode ampliar a competitividade da Companhia, possibilitar acesso a mercados diferenciados e gerar potenciais prêmios de preço;
• Valorização de soluções energéticas renováveis, reforçando o posicionamento estratégico da São Martinho como produtora de biocombustíveis e bioenergia;
• Adoção e desenvolvimento de tecnologias agrícolas avançadas, como variedades mais resilientes e agricultura de precisão, que contribuem para maior eficiência e menor exposição ao risco climático.</t>
  </si>
  <si>
    <t>Horizonte de tempo</t>
  </si>
  <si>
    <r>
      <t xml:space="preserve">Os horizontes de tempo que seguimos para análise dos riscos seguem o cronograma do planejamento estratégico da Companhia, composto por ciclos de dez anos: 
</t>
    </r>
    <r>
      <rPr>
        <i/>
        <sz val="10"/>
        <color theme="1"/>
        <rFont val="Calibri"/>
        <family val="2"/>
        <scheme val="minor"/>
      </rPr>
      <t>Curto prazo: 0 a 1 ano | Médio prazo: 1 a 5 anos | Longo prazo: 5 a 10 anos</t>
    </r>
  </si>
  <si>
    <t>GRI 202: Presença de mercado</t>
  </si>
  <si>
    <r>
      <t>GRI 201:</t>
    </r>
    <r>
      <rPr>
        <sz val="11"/>
        <color theme="3"/>
        <rFont val="Calibri"/>
        <family val="2"/>
        <scheme val="minor"/>
      </rPr>
      <t xml:space="preserve"> Desempenho Econômico</t>
    </r>
  </si>
  <si>
    <r>
      <rPr>
        <b/>
        <sz val="11"/>
        <color theme="1"/>
        <rFont val="Calibri"/>
        <family val="2"/>
        <scheme val="minor"/>
      </rPr>
      <t>GRI 202-1:</t>
    </r>
    <r>
      <rPr>
        <sz val="11"/>
        <color theme="1"/>
        <rFont val="Calibri"/>
        <family val="2"/>
        <scheme val="minor"/>
      </rPr>
      <t xml:space="preserve"> Proporção entre o salário mais baixo e o salário-mínimo local, com discriminação por gênero</t>
    </r>
  </si>
  <si>
    <t>Proporção entre o salário mais baixo e o salário mínimo local ¹ ² ³</t>
  </si>
  <si>
    <t>¹ Considera o salário mínimo definido pelos sindicatos através de Acordos Coletivos como sendo R$ 1.804,00 para as Unidades Iracema, São Martinho e Santa Cruz, e R$ 1.518,00 para a Unidade  Boa Vista. Foi considerado o menor valor dentre os pisos sindicais em cada unidade, uma carga horaria padrão de 220h mensais e o salário minímo vigente em julho de 2025. Não possuímos informações sobre remuneração de colaboradores terceirizados.
² Consideramos como “Unidades operacionais importantes” as quatro unidades produtoras da Companhia.
³ A São Martinho não faz distinção de salário por gênero.</t>
  </si>
  <si>
    <r>
      <rPr>
        <b/>
        <sz val="11"/>
        <color theme="0"/>
        <rFont val="Calibri"/>
        <family val="2"/>
        <scheme val="minor"/>
      </rPr>
      <t>GRI 202:</t>
    </r>
    <r>
      <rPr>
        <sz val="11"/>
        <color theme="0"/>
        <rFont val="Calibri"/>
        <family val="2"/>
        <scheme val="minor"/>
      </rPr>
      <t xml:space="preserve"> Presença de mercado</t>
    </r>
  </si>
  <si>
    <t>Unidade operacional</t>
  </si>
  <si>
    <t>Proporção homens</t>
  </si>
  <si>
    <t>Proporção mulheres</t>
  </si>
  <si>
    <t>Iracema (SP)</t>
  </si>
  <si>
    <t>São Martinho (SP)</t>
  </si>
  <si>
    <t>Boa Vista (GO)</t>
  </si>
  <si>
    <t>Santa Cruz (SP)</t>
  </si>
  <si>
    <r>
      <rPr>
        <b/>
        <sz val="11"/>
        <color theme="1"/>
        <rFont val="Calibri"/>
        <family val="2"/>
        <scheme val="minor"/>
      </rPr>
      <t>GRI 202-2:</t>
    </r>
    <r>
      <rPr>
        <sz val="11"/>
        <color theme="1"/>
        <rFont val="Calibri"/>
        <family val="2"/>
        <scheme val="minor"/>
      </rPr>
      <t xml:space="preserve"> Proporção de membros da diretoria contratados na comunidade local</t>
    </r>
  </si>
  <si>
    <t xml:space="preserve">100% dos membros da Diretoria são provenientes de comunidades locais. A São Martinho define como “alta direção” os cargos de Presidente, Vice-Presidente e todos que ocupam a posição de Diretoria. “Comunidade local” é definida como a cidade onde a unidade operacional está localizada, além de outros municípios diretamente impactados pelas operações da empresa. A definição considera fatores como presença de colaboradores residentes, fornecedores locais e impactos socioeconômicos na região. São consideradas unidades operacionais importantes aquelas que possuem impacto estratégico na produção, distribuição ou gestão da empresa, com base em fatores como volume de operações, número de funcionários e relevância financeira no contexto da empresa. </t>
  </si>
  <si>
    <t>GRI 203: Impactos econômicos indiretos</t>
  </si>
  <si>
    <r>
      <rPr>
        <b/>
        <sz val="11"/>
        <color theme="1"/>
        <rFont val="Calibri"/>
        <family val="2"/>
        <scheme val="minor"/>
      </rPr>
      <t>GRI 203-1:</t>
    </r>
    <r>
      <rPr>
        <sz val="11"/>
        <color theme="1"/>
        <rFont val="Calibri"/>
        <family val="2"/>
        <scheme val="minor"/>
      </rPr>
      <t xml:space="preserve"> Investimentos em infraestrutura e apoio a serviços</t>
    </r>
  </si>
  <si>
    <r>
      <t xml:space="preserve">Dentre as nossas Ambições de Sustentabilidade está a transformação social por meio da educação e da qualificação profissional, transformando socialmente as comunidades no entorno de nossas operações. Tangibilizamos esse propósito por meio de metas internas — acompanhadas pela governança de sustentabilidade — relacionadas a cinco projetos nos territórios em que estamos inseridos, descritos a seguir:
</t>
    </r>
    <r>
      <rPr>
        <b/>
        <sz val="10"/>
        <color theme="1"/>
        <rFont val="Calibri"/>
        <family val="2"/>
        <scheme val="minor"/>
      </rPr>
      <t xml:space="preserve">
1. QUALIFICAÇÃO PROFISSIONAL:  </t>
    </r>
    <r>
      <rPr>
        <sz val="10"/>
        <color theme="1"/>
        <rFont val="Calibri"/>
        <family val="2"/>
        <scheme val="minor"/>
      </rPr>
      <t xml:space="preserve">Com o objetivo de promover a inclusão e a empregabilidade de mulheres em situação de vulnerabilidade socioeconômica, a iniciativa contribui para ampliar  oportunidades e fortalecer a autonomia financeira das participantes por meio de capacitação técnica alinhada às demandas do negócio.
No ciclo mais recente, foram investidos R$ 268.488, com formação em operação de veículos automotores e tratores em parceria com o SENAI e o SENAR, totalizando 70 vagas. O programa combina capacitação teórica e prática, incluindo visitas técnicas às unidades, proporcionando maior conexão com a realidade operacional. 
Como resultado das edições anteriores, 29 mulheres foram inseridas no mercado de trabalho, evidenciando o potencial do projeto na geração de renda e no desenvolvimento das comunidades do entorno.
</t>
    </r>
    <r>
      <rPr>
        <b/>
        <sz val="10"/>
        <color theme="1"/>
        <rFont val="Calibri"/>
        <family val="2"/>
        <scheme val="minor"/>
      </rPr>
      <t>2. AGRICULTURA SUSTENTÁVEL:</t>
    </r>
    <r>
      <rPr>
        <sz val="10"/>
        <color theme="1"/>
        <rFont val="Calibri"/>
        <family val="2"/>
        <scheme val="minor"/>
      </rPr>
      <t xml:space="preserve"> Iniciado em 2025, o projeto promove o desenvolvimento socioeconômico de pequenos produtores rurais parceiros, com foco no fortalecimento da produção, ampliação do acesso a mercados e geração de renda. A iniciativa contempla 50 produtores do Horto Guarani, em Pradópolis (SP), com ações voltadas à qualificação técnica e à melhoria da gestão das propriedades.
Um dos principais direcionadores é a adoção de práticas agrícolas sustentáveis de baixo carbono, com destaque para a eliminação do uso do fogo como técnica de manejo, substituída por métodos mais  seguros e eficientes. As atividades incluem capacitações em agricultura orgânica, gestão rural e empreendedorismo, além de ações práticas como análise de solo e produção de mudas.
Desenvolvido em parceria com SEBRAE, SENAR e a Associação Verde da Terra, o projeto recebeu investimento de R$ 61.658, contribuindo para a redução de riscos ambientais e para o fortalecimento das comunidades locais.
</t>
    </r>
    <r>
      <rPr>
        <b/>
        <sz val="10"/>
        <color theme="1"/>
        <rFont val="Calibri"/>
        <family val="2"/>
        <scheme val="minor"/>
      </rPr>
      <t>3. FORMAÇÃO DE AGENTES LOCAIS PARA TRANSFORMAÇÃO SOCIAL:</t>
    </r>
    <r>
      <rPr>
        <sz val="10"/>
        <color theme="1"/>
        <rFont val="Calibri"/>
        <family val="2"/>
        <scheme val="minor"/>
      </rPr>
      <t xml:space="preserve"> O projeto tem como objetivo fortalecer organizações e lideranças comunitárias, capacitando-as para desenvolver soluções colaborativas voltadas aos desafios sociais dos territórios, com foco na geração de impacto e no fortalecimento de redes locais autônomas.
No primeiro ciclo, encerrado na Safra 2025/2026, o projeto recebeu investimento de R$ 584.076, alcançou 136 participantes, sendo 76% mulheres, e envolveu 57 organizações em cinco cidades. A formação abordou temas como gestão de projetos, impacto social e captação de recursos, resultando no desenvolvimento de 31 iniciativas. 
Ao longo da formação, os participantes estruturaram e desenvolveram seus projetos, que foram apresentados a uma banca avaliadora ao final do ciclo. Dentre eles, cinco foram selecionados para receber capital semente de R$ 30 mil cada, totalizando R$ 150 mil, consolidando a iniciativa como um importante vetor de transformação social.
</t>
    </r>
    <r>
      <rPr>
        <b/>
        <sz val="10"/>
        <color theme="1"/>
        <rFont val="Calibri"/>
        <family val="2"/>
        <scheme val="minor"/>
      </rPr>
      <t xml:space="preserve">4.  EMPRESÁRIOS DO FUTURO: </t>
    </r>
    <r>
      <rPr>
        <sz val="10"/>
        <color theme="1"/>
        <rFont val="Calibri"/>
        <family val="2"/>
        <scheme val="minor"/>
      </rPr>
      <t xml:space="preserve">Buscando ampliar o repertório acadêmico e estimular o protagonismo de jovens de escolas públicas, o projeto conecta o seu aprendizado ao universo dos negócios. Realizado no contraturno escolar, o projeto promove o desenvolvimento de competências empreendedoras e o contato com ferramentas e metodologias de inovação.
Em seu terceiro ciclo, o projeto contou com a participação de 70 Jovens, que desenvolveram soluções alinhadas aos Objetivos de Desenvolvimento Sustentável (ODS). </t>
    </r>
    <r>
      <rPr>
        <sz val="10"/>
        <color rgb="FFFF0000"/>
        <rFont val="Calibri"/>
        <family val="2"/>
        <scheme val="minor"/>
      </rPr>
      <t xml:space="preserve"> 
</t>
    </r>
    <r>
      <rPr>
        <sz val="10"/>
        <color theme="1"/>
        <rFont val="Calibri"/>
        <family val="2"/>
        <scheme val="minor"/>
      </rPr>
      <t xml:space="preserve">
A jornada incluiu a criação de startups e o desenvolvimento de ideias com potencial de impacto social. A iniciativa também se destaca pelo engajamento interno, com a participação de 22 colaboradores voluntários da São Martinho como educadores, fortalecendo a conexão entre Companhia e comunidade.
</t>
    </r>
    <r>
      <rPr>
        <b/>
        <sz val="10"/>
        <color theme="1"/>
        <rFont val="Calibri"/>
        <family val="2"/>
        <scheme val="minor"/>
      </rPr>
      <t xml:space="preserve">5. GERAÇÕES FUTURAS:  </t>
    </r>
    <r>
      <rPr>
        <sz val="10"/>
        <color theme="1"/>
        <rFont val="Calibri"/>
        <family val="2"/>
        <scheme val="minor"/>
      </rPr>
      <t>Estruturado para fortalecer a educação básica e o desenvolvimento de jovens, filhos de colaboradores, o projeto prepara-os para novas oportunidades de formação e inserção no mercado de trabalho. A iniciativa atende cerca de 40 participantes, entre 15 e 17 anos, com atividades realizadas no contraturno escolar  em espaço dedicado ao projeto.
Com foco no reforço de competências como português e matemática, o projeto — que neste ciclo recebeu o valor de R$ 105.120 — também trabalha o desenvolvimento de habilidades comportamentais e o protagonismo dos jovens, por meio de reflexões sobre projeto de vida e carreira. A proposta busca ampliar perspectivas e apoiar a construção de trajetórias mais estruturadas.
Além do impacto educacional, a iniciativa contribui para aproximar esses jovens de oportunidades futuras na própria Companhia, especialmente por meio de programas de aprendizagem, conectando desenvolvimento social às necessidades do negócio.</t>
    </r>
  </si>
  <si>
    <r>
      <rPr>
        <b/>
        <sz val="11"/>
        <color theme="0"/>
        <rFont val="Calibri"/>
        <family val="2"/>
        <scheme val="minor"/>
      </rPr>
      <t xml:space="preserve">GRI 203: </t>
    </r>
    <r>
      <rPr>
        <sz val="11"/>
        <color theme="0"/>
        <rFont val="Calibri"/>
        <family val="2"/>
        <scheme val="minor"/>
      </rPr>
      <t>Impactos econômicos indiretos</t>
    </r>
  </si>
  <si>
    <r>
      <t xml:space="preserve">Atuamos também no investimento social privado, que tem como foco impulsionar o desenvolvimento sustentável nas comunidades prioritárias, em alinhamento à agenda ESG, às certificações e a outras referências relevantes. As iniciativas buscam gerar valor para o negócio e promover impactos positivos nos territórios, por meio de duas frentes:
</t>
    </r>
    <r>
      <rPr>
        <b/>
        <sz val="10"/>
        <color theme="1"/>
        <rFont val="Calibri"/>
        <family val="2"/>
        <scheme val="minor"/>
      </rPr>
      <t>1. DOAÇÕES E PATROCÍNIOS:</t>
    </r>
    <r>
      <rPr>
        <sz val="10"/>
        <color theme="1"/>
        <rFont val="Calibri"/>
        <family val="2"/>
        <scheme val="minor"/>
      </rPr>
      <t xml:space="preserve"> Ao longo do ciclo 2025/2026, as unidades mantiveram o apoio a instituições de interesse público do seu entorno por meio de doações filantrópicas a projetos ou atividades de interesse social. Ao todo, foram realizadas 248 ações de patrocínios e doações, totalizando R$ 376.371.
Entre os beneficiários estão a Polícia Militar, o Corpo de Bombeiros e instituições locais que promovem assistência social às comunidades.
</t>
    </r>
    <r>
      <rPr>
        <b/>
        <sz val="10"/>
        <color theme="1"/>
        <rFont val="Calibri"/>
        <family val="2"/>
        <scheme val="minor"/>
      </rPr>
      <t>2. PROJETOS DOAÇÕES INCENTIVADAS:</t>
    </r>
    <r>
      <rPr>
        <sz val="10"/>
        <color theme="1"/>
        <rFont val="Calibri"/>
        <family val="2"/>
        <scheme val="minor"/>
      </rPr>
      <t xml:space="preserve"> Definidos a partir da Política de Investimento Social Privado da Companhia, os projetos da Safra 2025/2026 foram 100% investidos em projetos derivados da Lei de Incentivo à Cultura, da Lei de Incentivo ao Esporte e dos Fundos de Direitos da Pessoa Idosa e da Criança e do Adolescente. Os projetos, que totalizaram R$ 756.000, serão implementados na safra seguinte, tendo como critérios de seleção sua abrangência, o impacto ESG mensurável e sua viabilidade de implementação. </t>
    </r>
  </si>
  <si>
    <r>
      <rPr>
        <b/>
        <sz val="11"/>
        <color theme="1"/>
        <rFont val="Calibri"/>
        <family val="2"/>
        <scheme val="minor"/>
      </rPr>
      <t>GRI 203-2:</t>
    </r>
    <r>
      <rPr>
        <sz val="11"/>
        <color theme="1"/>
        <rFont val="Calibri"/>
        <family val="2"/>
        <scheme val="minor"/>
      </rPr>
      <t xml:space="preserve"> Impactos econômicos indiretos significativos</t>
    </r>
  </si>
  <si>
    <r>
      <rPr>
        <b/>
        <sz val="10"/>
        <color theme="1"/>
        <rFont val="Calibri"/>
        <family val="2"/>
        <scheme val="minor"/>
      </rPr>
      <t xml:space="preserve">Impacto das Operações nas Comunidades Locais
 </t>
    </r>
    <r>
      <rPr>
        <sz val="10"/>
        <color theme="1"/>
        <rFont val="Calibri"/>
        <family val="2"/>
        <scheme val="minor"/>
      </rPr>
      <t xml:space="preserve">
As operações da São Martinho podem gerar impactos negativos reais ou potenciais nas comunidades locais, especialmente associados ao tráfego de caminhões canavieiros e outros veículos e máquinas para transporte da cana-de-açúcar ou outros fins, bem como à aplicação de defensivos agrícolas e vinhaça (fertirrigação). Entre os principais efeitos mapeados estão a dispersão de poeira, ruídos em horários inadequados, danos às estradas e benfeitorias, riscos à saúde humana, à fauna e à flora, além de incômodos por sujeira, avarias e odores.
</t>
    </r>
    <r>
      <rPr>
        <b/>
        <sz val="10"/>
        <color theme="1"/>
        <rFont val="Calibri"/>
        <family val="2"/>
        <scheme val="minor"/>
      </rPr>
      <t>Desenvolvimento local</t>
    </r>
    <r>
      <rPr>
        <sz val="10"/>
        <color theme="1"/>
        <rFont val="Calibri"/>
        <family val="2"/>
        <scheme val="minor"/>
      </rPr>
      <t xml:space="preserve">
Nossa atuação contribui para a dinamização socioeconômica dos territórios em que operamos, especialmente pela proximidade com centros urbanos e comunidades locais. Essa presença amplia o  acesso a oportunidades de trabalho, renda e desenvolvimento, fortalecendo a qualidade de vida e a participação das pessoas na economia local.
Ainda, a contratação de fornecedores, prestadores de serviço e parceiros locais fortalece a economia regional, estimula a geração de empregos e contribui para a arrecadação de impostos,  impulsionando o comércio local.
Para reforçar esse impacto positivo, realizamos investimentos contínuos em programas de formação e geração de renda, com foco prioritário em públicos em situação de vulnerabilidade social. Nesse sentido, em parceria com organizações de referência, promovemos iniciativas em prol do bem-estar social. Tendo a educação como drive central, alavancamos a qualificação profissional, as lideranças sociais, a inclusão produtiva, a geração de renda e a educação básica. A relevância desses impactos para a Companhia é reforçada pelo alinhamento à Agenda 2030 da ONU e aos Objetivos de Desenvolvimento Sustentável.</t>
    </r>
  </si>
  <si>
    <t>GRI 204: Práticas de Compra</t>
  </si>
  <si>
    <r>
      <rPr>
        <b/>
        <sz val="11"/>
        <color theme="1"/>
        <rFont val="Calibri"/>
        <family val="2"/>
        <scheme val="minor"/>
      </rPr>
      <t>GRI 204-1:</t>
    </r>
    <r>
      <rPr>
        <sz val="11"/>
        <color theme="1"/>
        <rFont val="Calibri"/>
        <family val="2"/>
        <scheme val="minor"/>
      </rPr>
      <t xml:space="preserve"> Proporção de gastos com fornecedores locais</t>
    </r>
  </si>
  <si>
    <t xml:space="preserve">Proporção de gastos com fornecedores locais¹ (%) </t>
  </si>
  <si>
    <t>Cana-de-açúcar²</t>
  </si>
  <si>
    <t>Unidade Iracema</t>
  </si>
  <si>
    <t>Unidade São Martinho</t>
  </si>
  <si>
    <t>Unidade Santa Cruz</t>
  </si>
  <si>
    <t>Unidade Boa Vista</t>
  </si>
  <si>
    <t>Milho³</t>
  </si>
  <si>
    <t>Bens e serviços²</t>
  </si>
  <si>
    <r>
      <rPr>
        <b/>
        <sz val="11"/>
        <color theme="0"/>
        <rFont val="Calibri"/>
        <family val="2"/>
        <scheme val="minor"/>
      </rPr>
      <t xml:space="preserve">GRI 204: </t>
    </r>
    <r>
      <rPr>
        <sz val="11"/>
        <color theme="0"/>
        <rFont val="Calibri"/>
        <family val="2"/>
        <scheme val="minor"/>
      </rPr>
      <t>Práticas de Compra</t>
    </r>
  </si>
  <si>
    <t>¹ Consideramos como “Unidades operacionais importantes”as quatro unidades produtoras da Companhia. 
² Para os fornecedores de cana-de-açúcar e bens e serviços, consideramos como fornecedor “local” aqueles que estão situados a até 150 km das cidades em que as unidades estão localizadas. Para o indicador, consideramos o total de milho adquirido na Safra 2025/2026, independentemente da data em que essa matéria-prima foi processada.
³ A produção de milho é exclusiva da Unidade Boa Vista. Para os fornecedores de milho, consideramos como “local” aqueles situados no estado de Goiás.</t>
  </si>
  <si>
    <r>
      <rPr>
        <b/>
        <sz val="12"/>
        <color theme="1"/>
        <rFont val="Calibri"/>
        <family val="2"/>
        <scheme val="minor"/>
      </rPr>
      <t>GRI 302:</t>
    </r>
    <r>
      <rPr>
        <sz val="12"/>
        <color theme="1"/>
        <rFont val="Calibri"/>
        <family val="2"/>
        <scheme val="minor"/>
      </rPr>
      <t xml:space="preserve"> Energia</t>
    </r>
  </si>
  <si>
    <r>
      <rPr>
        <b/>
        <sz val="12"/>
        <color theme="1"/>
        <rFont val="Calibri"/>
        <family val="2"/>
        <scheme val="minor"/>
      </rPr>
      <t>GRI 303:</t>
    </r>
    <r>
      <rPr>
        <sz val="12"/>
        <color theme="1"/>
        <rFont val="Calibri"/>
        <family val="2"/>
        <scheme val="minor"/>
      </rPr>
      <t xml:space="preserve"> Água e Efluentes</t>
    </r>
  </si>
  <si>
    <r>
      <rPr>
        <b/>
        <sz val="12"/>
        <color theme="1"/>
        <rFont val="Calibri"/>
        <family val="2"/>
        <scheme val="minor"/>
      </rPr>
      <t xml:space="preserve">GRI 305: </t>
    </r>
    <r>
      <rPr>
        <sz val="12"/>
        <color theme="1"/>
        <rFont val="Calibri"/>
        <family val="2"/>
        <scheme val="minor"/>
      </rPr>
      <t>Emissões</t>
    </r>
  </si>
  <si>
    <r>
      <rPr>
        <b/>
        <sz val="12"/>
        <color theme="1"/>
        <rFont val="Calibri"/>
        <family val="2"/>
        <scheme val="minor"/>
      </rPr>
      <t xml:space="preserve">GRI 306: </t>
    </r>
    <r>
      <rPr>
        <sz val="12"/>
        <color theme="1"/>
        <rFont val="Calibri"/>
        <family val="2"/>
        <scheme val="minor"/>
      </rPr>
      <t>Resíduos</t>
    </r>
  </si>
  <si>
    <r>
      <rPr>
        <b/>
        <sz val="12"/>
        <color theme="1"/>
        <rFont val="Calibri"/>
        <family val="2"/>
        <scheme val="minor"/>
      </rPr>
      <t>GRI 308:</t>
    </r>
    <r>
      <rPr>
        <sz val="12"/>
        <color theme="1"/>
        <rFont val="Calibri"/>
        <family val="2"/>
        <scheme val="minor"/>
      </rPr>
      <t xml:space="preserve"> Avaliação ambiental de fornecedores</t>
    </r>
  </si>
  <si>
    <t xml:space="preserve"> </t>
  </si>
  <si>
    <t>GRI 302: Energia</t>
  </si>
  <si>
    <r>
      <rPr>
        <b/>
        <sz val="11"/>
        <color theme="0"/>
        <rFont val="Calibri"/>
        <family val="2"/>
        <scheme val="minor"/>
      </rPr>
      <t>GRI 302:</t>
    </r>
    <r>
      <rPr>
        <sz val="11"/>
        <color theme="0"/>
        <rFont val="Calibri"/>
        <family val="2"/>
        <scheme val="minor"/>
      </rPr>
      <t xml:space="preserve"> Energia</t>
    </r>
  </si>
  <si>
    <r>
      <rPr>
        <b/>
        <sz val="11"/>
        <color theme="1"/>
        <rFont val="Calibri"/>
        <family val="2"/>
        <scheme val="minor"/>
      </rPr>
      <t>GRI 302-1:</t>
    </r>
    <r>
      <rPr>
        <sz val="11"/>
        <color theme="1"/>
        <rFont val="Calibri"/>
        <family val="2"/>
        <scheme val="minor"/>
      </rPr>
      <t xml:space="preserve"> Consumo de energia dentro da organização</t>
    </r>
  </si>
  <si>
    <t xml:space="preserve">Consumo de energia dentro da organização, de fontes não renováveis (GJ)¹ ² </t>
  </si>
  <si>
    <t>Consumo de energia dentro da organização, de fontes renováveis (GJ)¹ ²</t>
  </si>
  <si>
    <r>
      <rPr>
        <b/>
        <sz val="11"/>
        <color theme="3"/>
        <rFont val="Calibri"/>
        <family val="2"/>
        <scheme val="minor"/>
      </rPr>
      <t>GRI 303:</t>
    </r>
    <r>
      <rPr>
        <sz val="11"/>
        <color theme="3"/>
        <rFont val="Calibri"/>
        <family val="2"/>
        <scheme val="minor"/>
      </rPr>
      <t xml:space="preserve"> Água e Efluentes</t>
    </r>
  </si>
  <si>
    <t>Combustíveis</t>
  </si>
  <si>
    <t>Diesel (fração diesel puro)</t>
  </si>
  <si>
    <t>Etanol hidratado</t>
  </si>
  <si>
    <t>Gasolina (fração gasolina pura)</t>
  </si>
  <si>
    <t>Etanol anidro (fração gasolina)</t>
  </si>
  <si>
    <t>Gás natural veicular (GNV)</t>
  </si>
  <si>
    <t>Bagaço de cana</t>
  </si>
  <si>
    <r>
      <rPr>
        <b/>
        <sz val="11"/>
        <color theme="3"/>
        <rFont val="Calibri"/>
        <family val="2"/>
        <scheme val="minor"/>
      </rPr>
      <t xml:space="preserve">GRI 305: </t>
    </r>
    <r>
      <rPr>
        <sz val="11"/>
        <color theme="3"/>
        <rFont val="Calibri"/>
        <family val="2"/>
        <scheme val="minor"/>
      </rPr>
      <t>Emissões</t>
    </r>
  </si>
  <si>
    <t>Gás liquefeito de petróleo (GLP)</t>
  </si>
  <si>
    <t>Biodiesel (fração diesel)</t>
  </si>
  <si>
    <t xml:space="preserve">Energia vendida (GJ)¹ ² </t>
  </si>
  <si>
    <t xml:space="preserve">Total de energia consumida (GJ)¹ ² </t>
  </si>
  <si>
    <r>
      <rPr>
        <b/>
        <sz val="11"/>
        <color theme="3"/>
        <rFont val="Calibri"/>
        <family val="2"/>
        <scheme val="minor"/>
      </rPr>
      <t xml:space="preserve">GRI 306: </t>
    </r>
    <r>
      <rPr>
        <sz val="11"/>
        <color theme="3"/>
        <rFont val="Calibri"/>
        <family val="2"/>
        <scheme val="minor"/>
      </rPr>
      <t>Resíduos</t>
    </r>
  </si>
  <si>
    <t>Energia elétrica consumida³</t>
  </si>
  <si>
    <t>Combustíveis de fontes não renováveis</t>
  </si>
  <si>
    <r>
      <t>Energia elétrica vendida</t>
    </r>
    <r>
      <rPr>
        <sz val="10"/>
        <color theme="1"/>
        <rFont val="Aptos Narrow"/>
        <family val="2"/>
      </rPr>
      <t>⁴</t>
    </r>
  </si>
  <si>
    <t>Combustíveis de fontes renováveis</t>
  </si>
  <si>
    <r>
      <rPr>
        <b/>
        <sz val="11"/>
        <color theme="3"/>
        <rFont val="Calibri"/>
        <family val="2"/>
        <scheme val="minor"/>
      </rPr>
      <t>GRI 308:</t>
    </r>
    <r>
      <rPr>
        <sz val="11"/>
        <color theme="3"/>
        <rFont val="Calibri"/>
        <family val="2"/>
        <scheme val="minor"/>
      </rPr>
      <t xml:space="preserve"> Avaliação ambiental de fornecedores</t>
    </r>
  </si>
  <si>
    <r>
      <t xml:space="preserve">¹ Foram utilizados os fatores de conversão do Balanço Energético Nacional disponíveis na ferramenta de cálculo de emissões de gases de efeito estufa do Programa Brasileiro GHG Protocol (PBGHG). As informações relatadas são levantadas para o cálculo de emissões via metodologia do PBGHG e, portanto, seguem o ano civil. Emissão de energia a partir de combustíveis de fontes renováveis e não renováveis realizado como: volume consumido x densidade x poder calorífico inferior. Para o cálculo da energia consumida proveniente do bagaço, utilizamos o PCI proveniente de análises internas.
² Em 2025, não houve consumo de energia de aquecimento, resfriamento e vapor.
</t>
    </r>
    <r>
      <rPr>
        <i/>
        <vertAlign val="superscript"/>
        <sz val="10"/>
        <color theme="1"/>
        <rFont val="Calibri"/>
        <family val="2"/>
        <scheme val="minor"/>
      </rPr>
      <t>3</t>
    </r>
    <r>
      <rPr>
        <i/>
        <sz val="10"/>
        <color theme="1"/>
        <rFont val="Calibri"/>
        <family val="2"/>
        <scheme val="minor"/>
      </rPr>
      <t xml:space="preserve"> Esta categoria de energia elétrica é proveniente do Sistema Interligado Nacional (SIN).
</t>
    </r>
    <r>
      <rPr>
        <i/>
        <vertAlign val="superscript"/>
        <sz val="10"/>
        <color theme="1"/>
        <rFont val="Calibri"/>
        <family val="2"/>
        <scheme val="minor"/>
      </rPr>
      <t>4</t>
    </r>
    <r>
      <rPr>
        <i/>
        <sz val="10"/>
        <color theme="1"/>
        <rFont val="Calibri"/>
        <family val="2"/>
        <scheme val="minor"/>
      </rPr>
      <t xml:space="preserve"> A energia elétrica proporcionada pela queima do bagaço da cana alimenta as nossas unidades e o excedente é vendido.
</t>
    </r>
  </si>
  <si>
    <r>
      <rPr>
        <b/>
        <sz val="11"/>
        <color theme="1"/>
        <rFont val="Calibri"/>
        <family val="2"/>
        <scheme val="minor"/>
      </rPr>
      <t>GRI 302-2:</t>
    </r>
    <r>
      <rPr>
        <sz val="11"/>
        <color theme="1"/>
        <rFont val="Calibri"/>
        <family val="2"/>
        <scheme val="minor"/>
      </rPr>
      <t xml:space="preserve"> Consumo de energia fora da organização</t>
    </r>
  </si>
  <si>
    <r>
      <t>Consumo de energia fora da organização (GJ)</t>
    </r>
    <r>
      <rPr>
        <b/>
        <sz val="10"/>
        <color theme="0"/>
        <rFont val="Aptos Narrow"/>
        <family val="2"/>
      </rPr>
      <t>⁵</t>
    </r>
  </si>
  <si>
    <t>Categoria 1: Bens e serviços comprados: insumos agrícolas e industriais</t>
  </si>
  <si>
    <t>Categoria 2: Bens de capital</t>
  </si>
  <si>
    <t>Categoria 3: Atividades relacionadas com combustível e energia não inclusas nos Escopos 1 e 2: GLP (refeitórios)</t>
  </si>
  <si>
    <t xml:space="preserve">⁵ O consumo de energia fora da organização considera o ano civil, pois utiliza informações do Inventário de GHG segundo o Programa Brasileiro GHG Protocol. Os fatores de conversão utilizados provém da Ferramenta de Cálculo do Programa Brasileiro GHG Protocol. </t>
  </si>
  <si>
    <r>
      <rPr>
        <b/>
        <sz val="11"/>
        <color theme="1"/>
        <rFont val="Calibri"/>
        <family val="2"/>
        <scheme val="minor"/>
      </rPr>
      <t>GRI 302-3:</t>
    </r>
    <r>
      <rPr>
        <sz val="11"/>
        <color theme="1"/>
        <rFont val="Calibri"/>
        <family val="2"/>
        <scheme val="minor"/>
      </rPr>
      <t xml:space="preserve"> Intensidade energética</t>
    </r>
  </si>
  <si>
    <t>Intensidade energética ⁵</t>
  </si>
  <si>
    <r>
      <t>Métrica específica (tc eq.)</t>
    </r>
    <r>
      <rPr>
        <sz val="10"/>
        <color theme="1"/>
        <rFont val="Aptos Narrow"/>
        <family val="2"/>
      </rPr>
      <t>⁶</t>
    </r>
  </si>
  <si>
    <t>Dentro da organização (GJ/tc eq.)</t>
  </si>
  <si>
    <t>Fora da organização (GJ/tc eq.)</t>
  </si>
  <si>
    <t>⁵ Tipos de energia incluídos na taxa de intensidade foram combustível e eletricidade. A taxa considera a energia consumida dentro e fora da organização. 
⁶ A tonelada de cana equivalente (tc eq.) deste indicador se refere à moagem do ano civil.</t>
  </si>
  <si>
    <t>GRI 303: Água e Efluentes</t>
  </si>
  <si>
    <r>
      <rPr>
        <b/>
        <sz val="11"/>
        <color theme="3"/>
        <rFont val="Calibri"/>
        <family val="2"/>
        <scheme val="minor"/>
      </rPr>
      <t>GRI 302:</t>
    </r>
    <r>
      <rPr>
        <sz val="11"/>
        <color theme="3"/>
        <rFont val="Calibri"/>
        <family val="2"/>
        <scheme val="minor"/>
      </rPr>
      <t xml:space="preserve"> Energia</t>
    </r>
  </si>
  <si>
    <r>
      <rPr>
        <b/>
        <sz val="11"/>
        <color theme="1"/>
        <rFont val="Calibri"/>
        <family val="2"/>
        <scheme val="minor"/>
      </rPr>
      <t>GRI 303-3:</t>
    </r>
    <r>
      <rPr>
        <sz val="11"/>
        <color theme="1"/>
        <rFont val="Calibri"/>
        <family val="2"/>
        <scheme val="minor"/>
      </rPr>
      <t xml:space="preserve"> Captação de água</t>
    </r>
  </si>
  <si>
    <t>Volume total de água captada, por fontes (ml)¹ ² ³</t>
  </si>
  <si>
    <r>
      <rPr>
        <b/>
        <sz val="11"/>
        <color theme="0"/>
        <rFont val="Calibri"/>
        <family val="2"/>
        <scheme val="minor"/>
      </rPr>
      <t>GRI 303:</t>
    </r>
    <r>
      <rPr>
        <sz val="11"/>
        <color theme="0"/>
        <rFont val="Calibri"/>
        <family val="2"/>
        <scheme val="minor"/>
      </rPr>
      <t xml:space="preserve"> Água e Efluentes</t>
    </r>
  </si>
  <si>
    <t>Águas superficiais (ml)</t>
  </si>
  <si>
    <t>Águas subterrâneas (ml)</t>
  </si>
  <si>
    <r>
      <rPr>
        <b/>
        <sz val="11"/>
        <color theme="3"/>
        <rFont val="Calibri"/>
        <family val="2"/>
        <scheme val="minor"/>
      </rPr>
      <t>GRI 305:</t>
    </r>
    <r>
      <rPr>
        <sz val="11"/>
        <color theme="3"/>
        <rFont val="Calibri"/>
        <family val="2"/>
        <scheme val="minor"/>
      </rPr>
      <t xml:space="preserve"> Emissões</t>
    </r>
  </si>
  <si>
    <r>
      <t>Captação por tc eq. (m³/tc eq.)</t>
    </r>
    <r>
      <rPr>
        <sz val="10"/>
        <color theme="1"/>
        <rFont val="Aptos Narrow"/>
        <family val="2"/>
      </rPr>
      <t>⁴</t>
    </r>
  </si>
  <si>
    <r>
      <rPr>
        <b/>
        <sz val="11"/>
        <color theme="1"/>
        <rFont val="Calibri"/>
        <family val="2"/>
        <scheme val="minor"/>
      </rPr>
      <t>GRI 303-5:</t>
    </r>
    <r>
      <rPr>
        <sz val="11"/>
        <color theme="1"/>
        <rFont val="Calibri"/>
        <family val="2"/>
        <scheme val="minor"/>
      </rPr>
      <t xml:space="preserve"> Consumo de água</t>
    </r>
  </si>
  <si>
    <r>
      <rPr>
        <b/>
        <sz val="11"/>
        <color theme="3"/>
        <rFont val="Calibri"/>
        <family val="2"/>
        <scheme val="minor"/>
      </rPr>
      <t>GRI 306:</t>
    </r>
    <r>
      <rPr>
        <sz val="11"/>
        <color theme="3"/>
        <rFont val="Calibri"/>
        <family val="2"/>
        <scheme val="minor"/>
      </rPr>
      <t xml:space="preserve"> Resíduos</t>
    </r>
  </si>
  <si>
    <t>Consumo total de água (ML)¹ ⁵</t>
  </si>
  <si>
    <r>
      <t>Consumo de água</t>
    </r>
    <r>
      <rPr>
        <sz val="10"/>
        <color theme="1"/>
        <rFont val="Aptos Narrow"/>
        <family val="2"/>
      </rPr>
      <t>⁶</t>
    </r>
  </si>
  <si>
    <r>
      <rPr>
        <b/>
        <sz val="11"/>
        <color theme="1"/>
        <rFont val="Calibri"/>
        <family val="2"/>
        <scheme val="minor"/>
      </rPr>
      <t>GRI 303-4:</t>
    </r>
    <r>
      <rPr>
        <sz val="11"/>
        <color theme="1"/>
        <rFont val="Calibri"/>
        <family val="2"/>
        <scheme val="minor"/>
      </rPr>
      <t xml:space="preserve"> Descarte de água</t>
    </r>
  </si>
  <si>
    <r>
      <t xml:space="preserve">Descarte total de água, por fontes (ML)¹ ³ </t>
    </r>
    <r>
      <rPr>
        <b/>
        <sz val="10"/>
        <color theme="0"/>
        <rFont val="Aptos Narrow"/>
        <family val="2"/>
      </rPr>
      <t>⁵</t>
    </r>
    <r>
      <rPr>
        <b/>
        <vertAlign val="superscript"/>
        <sz val="10"/>
        <color theme="0"/>
        <rFont val="Calibri"/>
        <family val="2"/>
        <scheme val="minor"/>
      </rPr>
      <t xml:space="preserve"> </t>
    </r>
  </si>
  <si>
    <t>Águas superficiais</t>
  </si>
  <si>
    <r>
      <t xml:space="preserve">¹ Em todos os pontos de captação há medidores de vazão instalados, que, por sua vez, integram o envio de dados ao sistema SAP ou MII, nos quais os dados são compilados e mensalmente monitorados a partir do indicador m³/tc. 
² Todas as águas captadas e descartadas são consideradas doces. Os volumes de captação de água estão dentro das outorgas concedidas pelo Departamento de Águas e Energia Elétrica do Estado de São Paulo (DAEE), Secretaria de Infraestrutura e Meio Ambiente do Estado de São Paulo (Sima), Secretaria Estadual do Meio Ambiente e Desenvolvimento Sustentável (Semad Goiás) e Agência Nacional de Águas (ANA). Os órgãos ambientais consideram diversos fatores, como a disponibilidade de água no corpo hídrico, o número de outorgas já emitidas na região, dados da bacia hidrográfica e a qualidade da água. 
³ Os indicadores de captação e descarte de água contemplam os volumes relacionados aos processos industriais de moagem, considerando exclusivamente o período de moagem nas unidades industriais. 
</t>
    </r>
    <r>
      <rPr>
        <sz val="10"/>
        <color theme="1"/>
        <rFont val="Aptos Narrow"/>
        <family val="2"/>
      </rPr>
      <t>⁴</t>
    </r>
    <r>
      <rPr>
        <i/>
        <sz val="10"/>
        <color theme="1"/>
        <rFont val="Calibri"/>
        <family val="2"/>
        <scheme val="minor"/>
      </rPr>
      <t xml:space="preserve"> A métrica considera a água captada destinada ao processamento industrial da matéria-prima. Na Safra 2025/2026, a moagem de cana equivalente foi de 25.688.010 toneladas. 
</t>
    </r>
    <r>
      <rPr>
        <sz val="10"/>
        <color theme="1"/>
        <rFont val="Aptos Narrow"/>
        <family val="2"/>
      </rPr>
      <t>⁵</t>
    </r>
    <r>
      <rPr>
        <i/>
        <sz val="10"/>
        <color theme="1"/>
        <rFont val="Calibri"/>
        <family val="2"/>
        <scheme val="minor"/>
      </rPr>
      <t xml:space="preserve"> O volume reportado foi atualizado para considerar apenas o período de moagem das unidades operacionais, de forma a assegurar a comparabilidade e consistência com o volume de água captada divulgado, consequentemente, o valor reportado no indicador de consumo de água, também foi alterado (2-4). 
</t>
    </r>
    <r>
      <rPr>
        <sz val="10"/>
        <color theme="1"/>
        <rFont val="Aptos Narrow"/>
        <family val="2"/>
      </rPr>
      <t>⁶</t>
    </r>
    <r>
      <rPr>
        <i/>
        <sz val="10"/>
        <color theme="1"/>
        <rFont val="Calibri"/>
        <family val="2"/>
        <scheme val="minor"/>
      </rPr>
      <t xml:space="preserve"> Para a unidade USM: Consumo de água = Captação total de água - Descarte total de água. Para as unidades UIR, UBV e USC, o consumo de água é igual à captação de água, uma vez que não há descarte em corpos hídricos. Somente a Unidade São Martinho faz lançamento de água em corpo hídrico. Durante o período do relato, não houve mudança no armazenamento de água.</t>
    </r>
  </si>
  <si>
    <t>GRI 305: Emissões</t>
  </si>
  <si>
    <r>
      <rPr>
        <b/>
        <sz val="11"/>
        <color theme="1"/>
        <rFont val="Calibri"/>
        <family val="2"/>
        <scheme val="minor"/>
      </rPr>
      <t xml:space="preserve">GRI 305-1: </t>
    </r>
    <r>
      <rPr>
        <sz val="11"/>
        <color theme="1"/>
        <rFont val="Calibri"/>
        <family val="2"/>
        <scheme val="minor"/>
      </rPr>
      <t>Emissões diretas (Escopo 1) de gases de efeito estufa (GEE)</t>
    </r>
  </si>
  <si>
    <r>
      <rPr>
        <b/>
        <sz val="11"/>
        <color theme="1"/>
        <rFont val="Calibri"/>
        <family val="2"/>
        <scheme val="minor"/>
      </rPr>
      <t>GRI 305-2:</t>
    </r>
    <r>
      <rPr>
        <sz val="11"/>
        <color theme="1"/>
        <rFont val="Calibri"/>
        <family val="2"/>
        <scheme val="minor"/>
      </rPr>
      <t xml:space="preserve"> Emissões indiretas (Escopo 2) de gases de efeito estufa (GEE) provenientes da aquisição de energia</t>
    </r>
  </si>
  <si>
    <r>
      <rPr>
        <b/>
        <sz val="11"/>
        <color theme="1"/>
        <rFont val="Calibri"/>
        <family val="2"/>
        <scheme val="minor"/>
      </rPr>
      <t xml:space="preserve">GRI 305-3: </t>
    </r>
    <r>
      <rPr>
        <sz val="11"/>
        <color theme="1"/>
        <rFont val="Calibri"/>
        <family val="2"/>
        <scheme val="minor"/>
      </rPr>
      <t>Outras emissões indiretas (Escopo 3) de gases de efeito estufa (GEE)</t>
    </r>
  </si>
  <si>
    <r>
      <t>Escopo 1: Emissões diretas de Gases do Efeito Estufa (tCO</t>
    </r>
    <r>
      <rPr>
        <b/>
        <sz val="10"/>
        <color theme="0"/>
        <rFont val="Calibri"/>
        <family val="2"/>
      </rPr>
      <t>₂</t>
    </r>
    <r>
      <rPr>
        <b/>
        <sz val="10"/>
        <color theme="0"/>
        <rFont val="Calibri"/>
        <family val="2"/>
        <scheme val="minor"/>
      </rPr>
      <t>e) ¹ ²</t>
    </r>
    <r>
      <rPr>
        <b/>
        <vertAlign val="superscript"/>
        <sz val="10"/>
        <color theme="0"/>
        <rFont val="Calibri"/>
        <family val="2"/>
        <scheme val="minor"/>
      </rPr>
      <t xml:space="preserve"> </t>
    </r>
  </si>
  <si>
    <r>
      <rPr>
        <b/>
        <sz val="11"/>
        <color theme="0"/>
        <rFont val="Calibri"/>
        <family val="2"/>
        <scheme val="minor"/>
      </rPr>
      <t>GRI 305:</t>
    </r>
    <r>
      <rPr>
        <sz val="11"/>
        <color theme="0"/>
        <rFont val="Calibri"/>
        <family val="2"/>
        <scheme val="minor"/>
      </rPr>
      <t xml:space="preserve"> Emissões</t>
    </r>
  </si>
  <si>
    <t>Combustão estacionária</t>
  </si>
  <si>
    <t>Resíduos sólidos e efluentes</t>
  </si>
  <si>
    <t>Combustão móvel</t>
  </si>
  <si>
    <t>Emissões fugitivas</t>
  </si>
  <si>
    <t>Atividades agrícolas</t>
  </si>
  <si>
    <t>Emissões biogênicas</t>
  </si>
  <si>
    <r>
      <t xml:space="preserve">Escopo 2: Emissões indiretas de Gases do Efeito Estufa (tCO₂e) </t>
    </r>
    <r>
      <rPr>
        <b/>
        <vertAlign val="superscript"/>
        <sz val="11"/>
        <color theme="0"/>
        <rFont val="Calibri"/>
        <family val="2"/>
        <scheme val="minor"/>
      </rPr>
      <t>¹ ³</t>
    </r>
    <r>
      <rPr>
        <b/>
        <sz val="11"/>
        <color theme="0"/>
        <rFont val="Calibri"/>
        <family val="2"/>
        <scheme val="minor"/>
      </rPr>
      <t xml:space="preserve"> </t>
    </r>
  </si>
  <si>
    <r>
      <t>Emissões indiretas provenientes da aquisição de energia elétrica com base na localização (</t>
    </r>
    <r>
      <rPr>
        <i/>
        <sz val="10"/>
        <color theme="1"/>
        <rFont val="Calibri"/>
        <family val="2"/>
        <scheme val="minor"/>
      </rPr>
      <t>location-based</t>
    </r>
    <r>
      <rPr>
        <sz val="10"/>
        <color theme="1"/>
        <rFont val="Calibri"/>
        <family val="2"/>
        <scheme val="minor"/>
      </rPr>
      <t>)</t>
    </r>
  </si>
  <si>
    <r>
      <t>Emissões indiretas provenientes da aquisição de energia elétrica com base na escolha de compra (</t>
    </r>
    <r>
      <rPr>
        <i/>
        <sz val="10"/>
        <color theme="1"/>
        <rFont val="Calibri"/>
        <family val="2"/>
        <scheme val="minor"/>
      </rPr>
      <t>market-based</t>
    </r>
    <r>
      <rPr>
        <sz val="10"/>
        <color theme="1"/>
        <rFont val="Calibri"/>
        <family val="2"/>
        <scheme val="minor"/>
      </rPr>
      <t>)</t>
    </r>
  </si>
  <si>
    <r>
      <t>Escopo 3: Outras emissões indiretas de Gases do Efeito Estufa (tCO</t>
    </r>
    <r>
      <rPr>
        <b/>
        <sz val="10"/>
        <color theme="0"/>
        <rFont val="Calibri"/>
        <family val="2"/>
      </rPr>
      <t>₂</t>
    </r>
    <r>
      <rPr>
        <b/>
        <sz val="10"/>
        <color theme="0"/>
        <rFont val="Calibri"/>
        <family val="2"/>
        <scheme val="minor"/>
      </rPr>
      <t>e) ⁴ ⁵</t>
    </r>
  </si>
  <si>
    <t>Bens e serviços adquiridos</t>
  </si>
  <si>
    <t>Bens de capital</t>
  </si>
  <si>
    <t>Atividades relacionadas à energia (as não incluídas nas emissões do Escopo 1 ou 2) e combustíveis móveis</t>
  </si>
  <si>
    <r>
      <t xml:space="preserve">Transporte e distribuição </t>
    </r>
    <r>
      <rPr>
        <i/>
        <sz val="10"/>
        <color theme="1"/>
        <rFont val="Calibri"/>
        <family val="2"/>
        <scheme val="minor"/>
      </rPr>
      <t>upstream</t>
    </r>
  </si>
  <si>
    <r>
      <t xml:space="preserve">Transporte e distribuição </t>
    </r>
    <r>
      <rPr>
        <i/>
        <sz val="10"/>
        <color theme="1"/>
        <rFont val="Calibri"/>
        <family val="2"/>
        <scheme val="minor"/>
      </rPr>
      <t>downstream</t>
    </r>
  </si>
  <si>
    <t>Viagens a negócios</t>
  </si>
  <si>
    <t>Transporte de empregados</t>
  </si>
  <si>
    <r>
      <t xml:space="preserve">¹ Todos os gases estão incluídos no cálculo. 
² Atualmente, a Companhia não possui metas públicas formalmente estabelecidas para a redução das emissões de Escopo 1, mas o tema é continuamente acompanhado no contexto da jornada de descarbonização, por meio do monitoramento das emissões diretas, da adoção de práticas operacionais mais eficientes e da avaliação constante de oportunidades de mitigação alinhadas à estratégia de sustentabilidade do negócio. 
³ A Companhia vem registrando avanços relevantes na gestão das emissões de Escopo 2 desde 2021, em função do lastro de certificados de energia renovável associados à aquisição de eletricidade proveniente de fontes hidráulica, eólica e solar. Essa estratégia contribui para a diminuição da intensidade das emissões indiretas relacionadas ao consumo de energia elétrica, reforçando o alinhamento da São Martinho à matriz energética majoritariamente renovável do país e aos princípios da transição para uma economia de baixo carbono. 
</t>
    </r>
    <r>
      <rPr>
        <sz val="10"/>
        <color theme="1"/>
        <rFont val="Aptos Narrow"/>
        <family val="2"/>
      </rPr>
      <t>⁴</t>
    </r>
    <r>
      <rPr>
        <i/>
        <sz val="10"/>
        <color theme="1"/>
        <rFont val="Calibri"/>
        <family val="2"/>
        <scheme val="minor"/>
      </rPr>
      <t xml:space="preserve"> Bens e serviços comprados, bens de capital, atividades relacionadas com combustível e energia não inclusas nos escopos 1 e 2, transporte e distribuição (upstream), viagens a negócios, emissões casa-trabalho, transporte e Distribuição (downstream), uso de bens e serviços vendidos. Atualmente, a Companhia não possui metas públicas formalmente estabelecidas para a redução das emissões de Escopo 3, mas o tema é continuamente acompanhado no contexto da jornada de descarbonização. 
</t>
    </r>
    <r>
      <rPr>
        <sz val="10"/>
        <color theme="1"/>
        <rFont val="Aptos Narrow"/>
        <family val="2"/>
      </rPr>
      <t>⁵</t>
    </r>
    <r>
      <rPr>
        <i/>
        <sz val="10"/>
        <color theme="1"/>
        <rFont val="Calibri"/>
        <family val="2"/>
        <scheme val="minor"/>
      </rPr>
      <t xml:space="preserve"> A categoria “uso de bens e serviços vendidos”, composta integralmente de emissões biogênicas, foi contabilizada apenas em 2024.</t>
    </r>
  </si>
  <si>
    <r>
      <t>Emissão de Gases do Efeito Estufa (tCO</t>
    </r>
    <r>
      <rPr>
        <b/>
        <sz val="11"/>
        <color theme="1"/>
        <rFont val="Calibri"/>
        <family val="2"/>
      </rPr>
      <t>₂</t>
    </r>
    <r>
      <rPr>
        <b/>
        <sz val="11"/>
        <color theme="1"/>
        <rFont val="Calibri"/>
        <family val="2"/>
        <scheme val="minor"/>
      </rPr>
      <t>e) ¹ ² | GRI 305-1 | 305-2 | 305-3</t>
    </r>
  </si>
  <si>
    <r>
      <t>Intensidade de emissão de Gases de Efeito Estufa (kgCO</t>
    </r>
    <r>
      <rPr>
        <b/>
        <sz val="11"/>
        <color theme="1"/>
        <rFont val="Calibri"/>
        <family val="2"/>
      </rPr>
      <t>₂</t>
    </r>
    <r>
      <rPr>
        <b/>
        <sz val="11"/>
        <color theme="1"/>
        <rFont val="Calibri"/>
        <family val="2"/>
        <scheme val="minor"/>
      </rPr>
      <t xml:space="preserve">e/tc.eq.) </t>
    </r>
    <r>
      <rPr>
        <b/>
        <vertAlign val="superscript"/>
        <sz val="11"/>
        <color theme="1"/>
        <rFont val="Calibri"/>
        <family val="2"/>
        <scheme val="minor"/>
      </rPr>
      <t xml:space="preserve">1 3 4 5  </t>
    </r>
    <r>
      <rPr>
        <b/>
        <sz val="11"/>
        <color theme="1"/>
        <rFont val="Calibri"/>
        <family val="2"/>
        <scheme val="minor"/>
      </rPr>
      <t xml:space="preserve">| GRI 305-4 </t>
    </r>
  </si>
  <si>
    <t>Escopo 1</t>
  </si>
  <si>
    <t>Escopos 1+2 (abordagem de compra)</t>
  </si>
  <si>
    <t>Escopos 1, 2 e 3 (abordagem de compra)</t>
  </si>
  <si>
    <t>Scope 1</t>
  </si>
  <si>
    <t>Scopes 1+2 (market-based approach)</t>
  </si>
  <si>
    <t>Scopes 1, 2 e 3 (market-based approach)</t>
  </si>
  <si>
    <r>
      <rPr>
        <b/>
        <sz val="11"/>
        <color theme="1"/>
        <rFont val="Calibri"/>
        <family val="2"/>
        <scheme val="minor"/>
      </rPr>
      <t>GRI 305-4:</t>
    </r>
    <r>
      <rPr>
        <sz val="11"/>
        <color theme="1"/>
        <rFont val="Calibri"/>
        <family val="2"/>
        <scheme val="minor"/>
      </rPr>
      <t xml:space="preserve"> Intensidade de emissões de gases de efeito estufa (GEE)</t>
    </r>
  </si>
  <si>
    <r>
      <t xml:space="preserve">Intensidade de emissão de Gases do Efeito Estufa </t>
    </r>
    <r>
      <rPr>
        <b/>
        <vertAlign val="superscript"/>
        <sz val="10"/>
        <color theme="0"/>
        <rFont val="Calibri"/>
        <family val="2"/>
        <scheme val="minor"/>
      </rPr>
      <t>1 4 5 6</t>
    </r>
    <r>
      <rPr>
        <b/>
        <sz val="10"/>
        <color theme="0"/>
        <rFont val="Calibri"/>
        <family val="2"/>
        <scheme val="minor"/>
      </rPr>
      <t xml:space="preserve"> </t>
    </r>
  </si>
  <si>
    <r>
      <t>Açúcar (gCO</t>
    </r>
    <r>
      <rPr>
        <b/>
        <sz val="10"/>
        <color theme="0"/>
        <rFont val="Calibri"/>
        <family val="2"/>
      </rPr>
      <t>₂</t>
    </r>
    <r>
      <rPr>
        <b/>
        <sz val="10"/>
        <color theme="0"/>
        <rFont val="Calibri"/>
        <family val="2"/>
        <scheme val="minor"/>
      </rPr>
      <t>e/kg)</t>
    </r>
  </si>
  <si>
    <r>
      <t xml:space="preserve">¹ Para os cálculos, foram considerados os gases CO2, CH4, N2O, HFCs, PFCs, SF6 e NF3. Utilizamos a metodologia do Programa Brasileiro GHG Protocol (PBGHG),com base no GHG Protocol Corporate Standard e nas Diretrizes do IPCC (2006). O inventário é verificado por terceira parte, conforme a norma ISO 14064-3:2019.
² O montante corresponde aos escopos 1, 2 (abordagem de escolha de compra) e 3. 
³ tc. eq. = tonelada de cana equivalente. 
</t>
    </r>
    <r>
      <rPr>
        <sz val="10"/>
        <color theme="1"/>
        <rFont val="Aptos Narrow"/>
        <family val="2"/>
      </rPr>
      <t>⁴</t>
    </r>
    <r>
      <rPr>
        <i/>
        <sz val="10"/>
        <color theme="1"/>
        <rFont val="Calibri"/>
        <family val="2"/>
        <scheme val="minor"/>
      </rPr>
      <t xml:space="preserve"> A abordagem de consolidação utilizada é de controle operacional. 
</t>
    </r>
    <r>
      <rPr>
        <sz val="10"/>
        <color theme="1"/>
        <rFont val="Aptos Narrow"/>
        <family val="2"/>
      </rPr>
      <t>⁵</t>
    </r>
    <r>
      <rPr>
        <i/>
        <sz val="10"/>
        <color theme="1"/>
        <rFont val="Calibri"/>
        <family val="2"/>
        <scheme val="minor"/>
      </rPr>
      <t xml:space="preserve"> Intensidade de emissões considera o ano civil e escopos 1 e 2 (abordagem de compra).
⁶ Ano-base escolhido foi 2020, pois foi o primeiro ano de verificação externa do inventário de Gases de Efeito Estufa. Não houve mudanças significativas que exigissem reajustes no cálculo de emissões para esse ano. O total de emissões de Escopo 1 no ano-base foi de 809.205 tCO2e, Escopo 2 foi de 1.382 tCO2e e no Escopo 3 foi de 271.423 tCO2e.</t>
    </r>
  </si>
  <si>
    <r>
      <t>Etanol (gCO</t>
    </r>
    <r>
      <rPr>
        <b/>
        <sz val="10"/>
        <color theme="0"/>
        <rFont val="Calibri"/>
        <family val="2"/>
      </rPr>
      <t>₂</t>
    </r>
    <r>
      <rPr>
        <b/>
        <sz val="10"/>
        <color theme="0"/>
        <rFont val="Calibri"/>
        <family val="2"/>
        <scheme val="minor"/>
      </rPr>
      <t>e/MJ)</t>
    </r>
  </si>
  <si>
    <r>
      <t>Energia elétrica (gCO</t>
    </r>
    <r>
      <rPr>
        <b/>
        <sz val="10"/>
        <color theme="0"/>
        <rFont val="Calibri"/>
        <family val="2"/>
      </rPr>
      <t>₂</t>
    </r>
    <r>
      <rPr>
        <b/>
        <sz val="10"/>
        <color theme="0"/>
        <rFont val="Calibri"/>
        <family val="2"/>
        <scheme val="minor"/>
      </rPr>
      <t>e/kWh)</t>
    </r>
  </si>
  <si>
    <r>
      <rPr>
        <b/>
        <sz val="11"/>
        <color theme="1"/>
        <rFont val="Calibri"/>
        <family val="2"/>
        <scheme val="minor"/>
      </rPr>
      <t>GRI 305-5:</t>
    </r>
    <r>
      <rPr>
        <sz val="11"/>
        <color theme="1"/>
        <rFont val="Calibri"/>
        <family val="2"/>
        <scheme val="minor"/>
      </rPr>
      <t xml:space="preserve"> Redução de emissões de gases de efeito estufa (GEE)</t>
    </r>
  </si>
  <si>
    <r>
      <rPr>
        <b/>
        <sz val="11"/>
        <color theme="1"/>
        <rFont val="Calibri"/>
        <family val="2"/>
        <scheme val="minor"/>
      </rPr>
      <t>GRI 305-6:</t>
    </r>
    <r>
      <rPr>
        <sz val="11"/>
        <color theme="1"/>
        <rFont val="Calibri"/>
        <family val="2"/>
        <scheme val="minor"/>
      </rPr>
      <t xml:space="preserve"> Emissões de substâncias que destroem a camada de ozônio (SDO)</t>
    </r>
  </si>
  <si>
    <r>
      <rPr>
        <b/>
        <sz val="11"/>
        <color theme="1"/>
        <rFont val="Calibri"/>
        <family val="2"/>
        <scheme val="minor"/>
      </rPr>
      <t xml:space="preserve">GRI 305-7: </t>
    </r>
    <r>
      <rPr>
        <sz val="11"/>
        <color theme="1"/>
        <rFont val="Calibri"/>
        <family val="2"/>
        <scheme val="minor"/>
      </rPr>
      <t>Emissões de NOx, SOx e outras emissões atmosféricas significativas</t>
    </r>
  </si>
  <si>
    <r>
      <t>Redução de emissões de gases de efeito estufa (tCO</t>
    </r>
    <r>
      <rPr>
        <b/>
        <sz val="10"/>
        <color theme="0"/>
        <rFont val="Calibri"/>
        <family val="2"/>
      </rPr>
      <t>₂</t>
    </r>
    <r>
      <rPr>
        <b/>
        <sz val="10"/>
        <color theme="0"/>
        <rFont val="Calibri"/>
        <family val="2"/>
        <scheme val="minor"/>
      </rPr>
      <t xml:space="preserve">e) ¹ ² </t>
    </r>
  </si>
  <si>
    <t>Escopo 2³</t>
  </si>
  <si>
    <t>Escopo 3</t>
  </si>
  <si>
    <t>Emissões no ano-base (2020)</t>
  </si>
  <si>
    <t>Emissões em 2025</t>
  </si>
  <si>
    <t>Reduções de emissões de GEE (tCO2eq) em 2025</t>
  </si>
  <si>
    <t>¹ Para os cálculos, foram considerados os gases CO2, CH4, N2O, HFCs, PFCs, SF6 e NF3. 
² O ano-base escolhido foi 2020, por ser o primeiro ano em que o Inventário de GEE da São Martinho passou por verificação externa independente. 
³ O valor utilizado para o Escopo 2 é refere-se à abordagem de escolha de compra (market-based).</t>
  </si>
  <si>
    <r>
      <t>Emissões de substâncias destruidoras da camada de ozônio (SDO) (tCO</t>
    </r>
    <r>
      <rPr>
        <b/>
        <sz val="10"/>
        <color theme="0"/>
        <rFont val="Calibri"/>
        <family val="2"/>
      </rPr>
      <t>₂</t>
    </r>
    <r>
      <rPr>
        <b/>
        <sz val="10"/>
        <color theme="0"/>
        <rFont val="Calibri"/>
        <family val="2"/>
        <scheme val="minor"/>
      </rPr>
      <t xml:space="preserve">e) ¹ ² </t>
    </r>
  </si>
  <si>
    <t>Total de SDO produzido em toneladas de gás – HCFC-22</t>
  </si>
  <si>
    <t>Total de SDO produzido em toneladas de gás – HCFC-141b</t>
  </si>
  <si>
    <t>Total de SDO produzido em tCFC-11 eq – HCFC-22</t>
  </si>
  <si>
    <t>Total de SDO produzido em tCFC-11 eq – HCFC-141b4</t>
  </si>
  <si>
    <t>Produção de SDO</t>
  </si>
  <si>
    <t>¹ Foram avaliadas emissões de fluidos refrigerantes contendo substâncias reguladas pelo Protocolo de Montreal e foi utilizado o Potencial de Destruição da Camada de Ozônio (ODP) do HCFC-22 igual a 0,055, conforme valores publicados pelo World Meteorological Organization e pelo United Nations Environment Programme. Apenas o HCFC-22 foi incluído no cálculo do indicador, por apresentar potencial de destruição da camada de ozônio (ODP &gt; 0), e substâncias como HFC-410A e HFC-134a foram excluídas por apresentarem ODP igual a zero. 
² A Companhia não importa e/ou exporta substâncias destruidoras da camada de ozônio.</t>
  </si>
  <si>
    <r>
      <t>Emissões de NOx , SOx e outras emissões atmosféricas significativas (tCO</t>
    </r>
    <r>
      <rPr>
        <b/>
        <sz val="10"/>
        <color theme="0"/>
        <rFont val="Calibri"/>
        <family val="2"/>
      </rPr>
      <t>₂</t>
    </r>
    <r>
      <rPr>
        <b/>
        <sz val="10"/>
        <color theme="0"/>
        <rFont val="Calibri"/>
        <family val="2"/>
        <scheme val="minor"/>
      </rPr>
      <t xml:space="preserve">e)¹ ² ³ </t>
    </r>
    <r>
      <rPr>
        <b/>
        <sz val="10"/>
        <color theme="0"/>
        <rFont val="Aptos Narrow"/>
        <family val="2"/>
      </rPr>
      <t>⁴</t>
    </r>
  </si>
  <si>
    <t>NOx</t>
  </si>
  <si>
    <t>Material Particulado</t>
  </si>
  <si>
    <r>
      <t xml:space="preserve">¹ As fontes dos fatores de emissão foram extraídas dos relatórios de monitoramento das fontes fixas existentes nas unidades do Grupo (caldeiras). Anualmente são realizadas coletas/amostragens das emissões atmosféricas das nossas fontes fixas, analisando os parâmetros de material particulado e óxidos de nitrogênio. No caso da Unidade Boa Vista, a amostragem é realizada semestralmente, conforme solicita legislação vigente do estado. 
² Obtém-se a taxa de emissão de MP e de NOx (kg/h) das fontes estacionárias (caldeiras). O tempo de funcionamento da caldeira é obtido como: 24 (h/dia) x nº (dias/safra). 
³ As normas, metodologias e premissas adotadas foram baseadas em estudos realizados por empresa terceirizada especialista no tema, nas unidades São Martinho, Iracema e Santa Cruz - realizadas anualmente, e na Boa Vista, semestralmente. A mesma metodologia é seguida em todas as unidades, variando somente a legislação de comparação do limite de emissão por caldeira, que depende da sua data de fabricação. A legislação seguida está informada em cada laudo. 
</t>
    </r>
    <r>
      <rPr>
        <sz val="10"/>
        <color theme="1"/>
        <rFont val="Aptos Narrow"/>
        <family val="2"/>
      </rPr>
      <t>⁴</t>
    </r>
    <r>
      <rPr>
        <i/>
        <sz val="10"/>
        <color theme="1"/>
        <rFont val="Calibri"/>
        <family val="2"/>
        <scheme val="minor"/>
      </rPr>
      <t xml:space="preserve"> A Companhia não realiza o monitoramento de SOx, VOCs e HAPs para fins de reporte.</t>
    </r>
  </si>
  <si>
    <t>GRI 306: Resíduos</t>
  </si>
  <si>
    <r>
      <rPr>
        <b/>
        <sz val="11"/>
        <color theme="1"/>
        <rFont val="Calibri"/>
        <family val="2"/>
        <scheme val="minor"/>
      </rPr>
      <t>GRI 306-3:</t>
    </r>
    <r>
      <rPr>
        <sz val="11"/>
        <color theme="1"/>
        <rFont val="Calibri"/>
        <family val="2"/>
        <scheme val="minor"/>
      </rPr>
      <t xml:space="preserve"> Resíduos gerados</t>
    </r>
  </si>
  <si>
    <r>
      <rPr>
        <b/>
        <sz val="11"/>
        <color theme="1"/>
        <rFont val="Calibri"/>
        <family val="2"/>
        <scheme val="minor"/>
      </rPr>
      <t>GRI 306-4:</t>
    </r>
    <r>
      <rPr>
        <sz val="11"/>
        <color theme="1"/>
        <rFont val="Calibri"/>
        <family val="2"/>
        <scheme val="minor"/>
      </rPr>
      <t xml:space="preserve"> Resíduos não destinados para disposição final</t>
    </r>
  </si>
  <si>
    <t>Total de resíduos gerados, por tipo e composição (t)¹</t>
  </si>
  <si>
    <t xml:space="preserve">Total de resíduos não destinados para disposição final, tipo e composição (t)¹ ² </t>
  </si>
  <si>
    <t>Não perigosos</t>
  </si>
  <si>
    <t>Bagaço de Cana-de-Açúcar</t>
  </si>
  <si>
    <t>Cinzas e Fuligem</t>
  </si>
  <si>
    <t>Madeira</t>
  </si>
  <si>
    <t>Materiais de Construção</t>
  </si>
  <si>
    <t>Óleo / Gordura Vegetal</t>
  </si>
  <si>
    <r>
      <rPr>
        <b/>
        <sz val="11"/>
        <color theme="0"/>
        <rFont val="Calibri"/>
        <family val="2"/>
        <scheme val="minor"/>
      </rPr>
      <t>GRI 306:</t>
    </r>
    <r>
      <rPr>
        <sz val="11"/>
        <color theme="0"/>
        <rFont val="Calibri"/>
        <family val="2"/>
        <scheme val="minor"/>
      </rPr>
      <t xml:space="preserve"> Resíduos</t>
    </r>
  </si>
  <si>
    <t>Torta de filtro</t>
  </si>
  <si>
    <t>Plástico, Papel, Papelão, Vidro</t>
  </si>
  <si>
    <t>Resíduos urbanos</t>
  </si>
  <si>
    <t>Resíduos Urbanos / Lixo Comum</t>
  </si>
  <si>
    <t>Sucatas Metálicas</t>
  </si>
  <si>
    <t>Sucatas metálicas</t>
  </si>
  <si>
    <t>Pneus e Borrachas</t>
  </si>
  <si>
    <t xml:space="preserve">TOTAL </t>
  </si>
  <si>
    <t>Perigosos</t>
  </si>
  <si>
    <t>Eletroeletrônicos, pilhas e baterias</t>
  </si>
  <si>
    <t>Embalagens contaminadas</t>
  </si>
  <si>
    <t>Materiais contaminados</t>
  </si>
  <si>
    <t>Óleos contaminados</t>
  </si>
  <si>
    <t>Materiais de Construção contendo amianto</t>
  </si>
  <si>
    <t>TOTAL GERAL</t>
  </si>
  <si>
    <t>¹ As informações foram extraídas do inventário de resíduos e compiladas em planilhas específicas de controle de resíduos. 
² Do total de resíduos gerados (GRI 306-3), apenas uma parcela é destinada à recuperação e reportada no GRI 306-4. Os demais resíduos são destinados a outras formas de tratamento ou disposição final, conforme apresentado no indicador GRI 306-5.</t>
  </si>
  <si>
    <r>
      <t xml:space="preserve">Resíduos não destinados para disposição final, por tipo e operações de recuperação (t) </t>
    </r>
    <r>
      <rPr>
        <b/>
        <vertAlign val="superscript"/>
        <sz val="10"/>
        <color theme="0"/>
        <rFont val="Calibri"/>
        <family val="2"/>
        <scheme val="minor"/>
      </rPr>
      <t>1 2 3</t>
    </r>
    <r>
      <rPr>
        <b/>
        <sz val="10"/>
        <color theme="0"/>
        <rFont val="Calibri"/>
        <family val="2"/>
        <scheme val="minor"/>
      </rPr>
      <t xml:space="preserve"> </t>
    </r>
  </si>
  <si>
    <t>Não Perigosos</t>
  </si>
  <si>
    <t>Dentro da organização</t>
  </si>
  <si>
    <t>Fora da organização</t>
  </si>
  <si>
    <t>Reciclagem</t>
  </si>
  <si>
    <t>Uso agrícola</t>
  </si>
  <si>
    <t>Uso alimentação animal</t>
  </si>
  <si>
    <t>Tratamento de efluentes</t>
  </si>
  <si>
    <t>Recuperação Energética</t>
  </si>
  <si>
    <t>Rerrefino de óleo</t>
  </si>
  <si>
    <t>Coprocessamento</t>
  </si>
  <si>
    <t>Blendagem para coprocessamento</t>
  </si>
  <si>
    <t>Tratamento de efluentes³</t>
  </si>
  <si>
    <t xml:space="preserve">¹ Dentro da Organização: operações realizadas pela unidade agroindustrial. Fora da Organização: operações realizadas por terceiros, mediante contrato. 
² As informações foram extraídas do inventário e resíduos e compiladas em planilhas específicas de controle de resíduos. 
³ Quantidade de resíduos destinados para Tratamento de Efluentes incluída em linha com dados reportados para Sistema Nacional de Informações sobre a Gestão dos Resíduos Sólidos (Sinir) e Secretaria de Estado de Meio Ambiente e Desenvolvimento Sustentável de Goiás (Semad Goiás). </t>
  </si>
  <si>
    <r>
      <rPr>
        <b/>
        <sz val="11"/>
        <color theme="1"/>
        <rFont val="Calibri"/>
        <family val="2"/>
        <scheme val="minor"/>
      </rPr>
      <t xml:space="preserve">GRI 306-5: </t>
    </r>
    <r>
      <rPr>
        <sz val="11"/>
        <color theme="1"/>
        <rFont val="Calibri"/>
        <family val="2"/>
        <scheme val="minor"/>
      </rPr>
      <t>Resíduos destinados para disposição final</t>
    </r>
  </si>
  <si>
    <t>Total de resíduos destinados para disposição final, por composição (t)¹ ² ³</t>
  </si>
  <si>
    <t xml:space="preserve">Resíduos destinados para disposição final, por tipo de disposição (t)¹ ² </t>
  </si>
  <si>
    <t>Materiais Contaminados</t>
  </si>
  <si>
    <t>Aterro</t>
  </si>
  <si>
    <t>Incineração</t>
  </si>
  <si>
    <t>Plástico, papel, papelão e vidro</t>
  </si>
  <si>
    <t>Aterro (Classes IIA e IIB)</t>
  </si>
  <si>
    <t>Resíduos Urbanos</t>
  </si>
  <si>
    <t>Contrução civil</t>
  </si>
  <si>
    <t>¹ Todas as disposições são realizadas fora da organização. 
² As informações foram extraídas do inventário de resíduos e compiladas em planilhas específicas de controle de resíduos. 
³ Apesar de não termos metas públicas relacionadas a resíduos, relatamos o total gerado de forma transparente, sendo o tema acompanhado internamente pelas ambições de sustentabilidade e monitorado periodicamente pela governança de sustentabilidade.</t>
  </si>
  <si>
    <t>GRI 308: Avaliação ambiental de fornecedores</t>
  </si>
  <si>
    <r>
      <rPr>
        <b/>
        <sz val="11"/>
        <color theme="1"/>
        <rFont val="Calibri"/>
        <family val="2"/>
        <scheme val="minor"/>
      </rPr>
      <t>GRI 308-1:</t>
    </r>
    <r>
      <rPr>
        <sz val="11"/>
        <color theme="1"/>
        <rFont val="Calibri"/>
        <family val="2"/>
        <scheme val="minor"/>
      </rPr>
      <t xml:space="preserve"> Novos fornecedores selecionados com base em critérios ambientais</t>
    </r>
  </si>
  <si>
    <r>
      <rPr>
        <b/>
        <sz val="11"/>
        <color theme="1"/>
        <rFont val="Calibri"/>
        <family val="2"/>
        <scheme val="minor"/>
      </rPr>
      <t>GRI 308-2:</t>
    </r>
    <r>
      <rPr>
        <sz val="11"/>
        <color theme="1"/>
        <rFont val="Calibri"/>
        <family val="2"/>
        <scheme val="minor"/>
      </rPr>
      <t xml:space="preserve"> Impactos ambientais negativos na cadeia de fornecedores e medidas tomadas</t>
    </r>
  </si>
  <si>
    <t>Na Safra 2024/2025 e 2025/2026, tivemos 100% dos novos fornecedores de milho, cana-de açúcar e bens e serviços avaliados com base em critérios ambientais.</t>
  </si>
  <si>
    <t>Fornecedores de bens &amp; serviços com impactos ambientais negativos</t>
  </si>
  <si>
    <t>Safra 2024/2025¹</t>
  </si>
  <si>
    <t>Número de fornecedores avaliados</t>
  </si>
  <si>
    <t>Número de fornecedores identificados como causadores de impactos
negativos significativos reais e potenciais</t>
  </si>
  <si>
    <t>Porcentagem de fornecedores identificados como tendo impactos
significativos reais e potenciais com os quais foram acordados melhorias</t>
  </si>
  <si>
    <r>
      <rPr>
        <b/>
        <sz val="11"/>
        <color theme="0"/>
        <rFont val="Calibri"/>
        <family val="2"/>
        <scheme val="minor"/>
      </rPr>
      <t>GRI 308:</t>
    </r>
    <r>
      <rPr>
        <sz val="11"/>
        <color theme="0"/>
        <rFont val="Calibri"/>
        <family val="2"/>
        <scheme val="minor"/>
      </rPr>
      <t xml:space="preserve"> Avaliação ambiental de fornecedores</t>
    </r>
  </si>
  <si>
    <t>Porcentagem de fornecedores identificados como tendo impactos
significativos reais e potenciais com os quais a organização encerrou as
relações e quais motivos para o encerramento</t>
  </si>
  <si>
    <t>¹ Os dados da Safra 2024/2025 foram ajustados após encontradas inconsistências nos dados anteriormente reportados (GRI 2-4).</t>
  </si>
  <si>
    <t>Produtores de cana-de-açúcar com impactos ambientais negativos</t>
  </si>
  <si>
    <t>Número de produtores avaliados¹</t>
  </si>
  <si>
    <t>Número de fornecedores identificados como causadores de impactos negativos significativos reais e potenciais²</t>
  </si>
  <si>
    <t>Porcentagem de fornecedores identificados como tendo impactos significativos reais e potenciais com os quais foram acordados melhorias</t>
  </si>
  <si>
    <t>Porcentagem de fornecedores identificados como tendo impactos significativos reais e potenciais com os quais a organização encerrou as relações e quais motivos para o encerramento</t>
  </si>
  <si>
    <t xml:space="preserve">Fornecedores de milho com impactos ambientais negativos </t>
  </si>
  <si>
    <t>Número de fornecedores identificados como causadores de impactos negativos significativos reais e potenciais</t>
  </si>
  <si>
    <t>¹ O número de fornecedores de matéria-prima avaliados é superior ao total de fornecedores de matéria-prima reportados no indicador GRI 2-6, pois as análises consideram tanto o fornecedor principal quanto os condôminos vinculados ao contrato. Já o indicador GRI 2-6 contempla apenas o CNPJ principal. Em muitos casos, um único cadastro reúne diversos produtores associados por meio de CPFs vinculados. 
² A Companhia realiza vistorias in loco nas operações de fornecedores e alojamento de terceirizados. Para o reporte, foram consideradas as vistorias que apresentaram pontos em desacordo com os critérios de Conformidade. Os casos foram acompanhados pela Companhia até a regularização dos pontos identificados. O vínculo foi encerrado com os fornecedores que não se adequaram.</t>
  </si>
  <si>
    <r>
      <rPr>
        <b/>
        <sz val="12"/>
        <color theme="1"/>
        <rFont val="Calibri"/>
        <family val="2"/>
        <scheme val="minor"/>
      </rPr>
      <t>GRI 401:</t>
    </r>
    <r>
      <rPr>
        <sz val="12"/>
        <color theme="1"/>
        <rFont val="Calibri"/>
        <family val="2"/>
        <scheme val="minor"/>
      </rPr>
      <t xml:space="preserve"> Emprego</t>
    </r>
  </si>
  <si>
    <r>
      <rPr>
        <b/>
        <sz val="12"/>
        <color theme="1"/>
        <rFont val="Calibri"/>
        <family val="2"/>
        <scheme val="minor"/>
      </rPr>
      <t>GRI 402:</t>
    </r>
    <r>
      <rPr>
        <sz val="12"/>
        <color theme="1"/>
        <rFont val="Calibri"/>
        <family val="2"/>
        <scheme val="minor"/>
      </rPr>
      <t xml:space="preserve"> Relações de trabalho</t>
    </r>
  </si>
  <si>
    <r>
      <rPr>
        <b/>
        <sz val="12"/>
        <color theme="1"/>
        <rFont val="Calibri"/>
        <family val="2"/>
        <scheme val="minor"/>
      </rPr>
      <t>GRI 403:</t>
    </r>
    <r>
      <rPr>
        <sz val="12"/>
        <color theme="1"/>
        <rFont val="Calibri"/>
        <family val="2"/>
        <scheme val="minor"/>
      </rPr>
      <t xml:space="preserve"> Saúde e segurança do trabalho</t>
    </r>
  </si>
  <si>
    <r>
      <rPr>
        <b/>
        <sz val="12"/>
        <color theme="1"/>
        <rFont val="Calibri"/>
        <family val="2"/>
        <scheme val="minor"/>
      </rPr>
      <t xml:space="preserve">GRI 404: </t>
    </r>
    <r>
      <rPr>
        <sz val="12"/>
        <color theme="1"/>
        <rFont val="Calibri"/>
        <family val="2"/>
        <scheme val="minor"/>
      </rPr>
      <t>Capacitação e educação</t>
    </r>
  </si>
  <si>
    <r>
      <rPr>
        <b/>
        <sz val="12"/>
        <color theme="1"/>
        <rFont val="Calibri"/>
        <family val="2"/>
        <scheme val="minor"/>
      </rPr>
      <t>GRI 405:</t>
    </r>
    <r>
      <rPr>
        <sz val="12"/>
        <color theme="1"/>
        <rFont val="Calibri"/>
        <family val="2"/>
        <scheme val="minor"/>
      </rPr>
      <t xml:space="preserve"> Diversidade e igualdade de oportunidades</t>
    </r>
  </si>
  <si>
    <r>
      <rPr>
        <b/>
        <sz val="12"/>
        <color theme="1"/>
        <rFont val="Calibri"/>
        <family val="2"/>
        <scheme val="minor"/>
      </rPr>
      <t>GRI 406:</t>
    </r>
    <r>
      <rPr>
        <sz val="12"/>
        <color theme="1"/>
        <rFont val="Calibri"/>
        <family val="2"/>
        <scheme val="minor"/>
      </rPr>
      <t xml:space="preserve"> Não discriminação</t>
    </r>
  </si>
  <si>
    <r>
      <rPr>
        <b/>
        <sz val="12"/>
        <color theme="1"/>
        <rFont val="Calibri"/>
        <family val="2"/>
        <scheme val="minor"/>
      </rPr>
      <t>GRI 407:</t>
    </r>
    <r>
      <rPr>
        <sz val="12"/>
        <color theme="1"/>
        <rFont val="Calibri"/>
        <family val="2"/>
        <scheme val="minor"/>
      </rPr>
      <t xml:space="preserve"> Liberdade sindical e negociação coletiva</t>
    </r>
  </si>
  <si>
    <r>
      <rPr>
        <b/>
        <sz val="12"/>
        <color theme="1"/>
        <rFont val="Calibri"/>
        <family val="2"/>
        <scheme val="minor"/>
      </rPr>
      <t>GRI 408:</t>
    </r>
    <r>
      <rPr>
        <sz val="12"/>
        <color theme="1"/>
        <rFont val="Calibri"/>
        <family val="2"/>
        <scheme val="minor"/>
      </rPr>
      <t xml:space="preserve"> Trabalho Infantil</t>
    </r>
  </si>
  <si>
    <r>
      <rPr>
        <b/>
        <sz val="12"/>
        <color theme="1"/>
        <rFont val="Calibri"/>
        <family val="2"/>
        <scheme val="minor"/>
      </rPr>
      <t xml:space="preserve">GRI 409: </t>
    </r>
    <r>
      <rPr>
        <sz val="12"/>
        <color theme="1"/>
        <rFont val="Calibri"/>
        <family val="2"/>
        <scheme val="minor"/>
      </rPr>
      <t>Trabalho fornçado ou análogo ao escravo</t>
    </r>
  </si>
  <si>
    <r>
      <rPr>
        <b/>
        <sz val="12"/>
        <color theme="1"/>
        <rFont val="Calibri"/>
        <family val="2"/>
        <scheme val="minor"/>
      </rPr>
      <t>GRI 410:</t>
    </r>
    <r>
      <rPr>
        <sz val="12"/>
        <color theme="1"/>
        <rFont val="Calibri"/>
        <family val="2"/>
        <scheme val="minor"/>
      </rPr>
      <t xml:space="preserve"> Práticas de segurança</t>
    </r>
  </si>
  <si>
    <r>
      <rPr>
        <b/>
        <sz val="12"/>
        <color theme="1"/>
        <rFont val="Calibri"/>
        <family val="2"/>
        <scheme val="minor"/>
      </rPr>
      <t xml:space="preserve">GRI 411: </t>
    </r>
    <r>
      <rPr>
        <sz val="12"/>
        <color theme="1"/>
        <rFont val="Calibri"/>
        <family val="2"/>
        <scheme val="minor"/>
      </rPr>
      <t>Direitos de povos indígenas</t>
    </r>
  </si>
  <si>
    <r>
      <rPr>
        <b/>
        <sz val="12"/>
        <color theme="1"/>
        <rFont val="Calibri"/>
        <family val="2"/>
        <scheme val="minor"/>
      </rPr>
      <t xml:space="preserve">GRI 413: </t>
    </r>
    <r>
      <rPr>
        <sz val="12"/>
        <color theme="1"/>
        <rFont val="Calibri"/>
        <family val="2"/>
        <scheme val="minor"/>
      </rPr>
      <t>Comunidades locais</t>
    </r>
  </si>
  <si>
    <r>
      <rPr>
        <b/>
        <sz val="12"/>
        <color theme="1"/>
        <rFont val="Calibri"/>
        <family val="2"/>
        <scheme val="minor"/>
      </rPr>
      <t xml:space="preserve">GRI 414: </t>
    </r>
    <r>
      <rPr>
        <sz val="12"/>
        <color theme="1"/>
        <rFont val="Calibri"/>
        <family val="2"/>
        <scheme val="minor"/>
      </rPr>
      <t>Avaliação Social de Fornecedores</t>
    </r>
  </si>
  <si>
    <t>GRI 401: Emprego</t>
  </si>
  <si>
    <r>
      <t xml:space="preserve">GRI 401: </t>
    </r>
    <r>
      <rPr>
        <sz val="11"/>
        <color theme="1"/>
        <rFont val="Calibri"/>
        <family val="2"/>
        <scheme val="minor"/>
      </rPr>
      <t>Emprego</t>
    </r>
  </si>
  <si>
    <r>
      <rPr>
        <b/>
        <sz val="11"/>
        <color theme="1"/>
        <rFont val="Calibri"/>
        <family val="2"/>
        <scheme val="minor"/>
      </rPr>
      <t>GRI 401-1:</t>
    </r>
    <r>
      <rPr>
        <sz val="11"/>
        <color theme="1"/>
        <rFont val="Calibri"/>
        <family val="2"/>
        <scheme val="minor"/>
      </rPr>
      <t xml:space="preserve"> Novas contratações e rotatividade de empregados</t>
    </r>
  </si>
  <si>
    <r>
      <t xml:space="preserve">Número total e taxa de novas contratações, por gênero ¹ ² ³ </t>
    </r>
    <r>
      <rPr>
        <b/>
        <sz val="10"/>
        <color theme="0"/>
        <rFont val="Aptos Narrow"/>
        <family val="2"/>
      </rPr>
      <t>⁴</t>
    </r>
  </si>
  <si>
    <r>
      <rPr>
        <b/>
        <sz val="11"/>
        <color theme="3"/>
        <rFont val="Calibri"/>
        <family val="2"/>
        <scheme val="minor"/>
      </rPr>
      <t xml:space="preserve">GRI 402: </t>
    </r>
    <r>
      <rPr>
        <sz val="11"/>
        <color theme="3"/>
        <rFont val="Calibri"/>
        <family val="2"/>
        <scheme val="minor"/>
      </rPr>
      <t>Relações de trabalho</t>
    </r>
  </si>
  <si>
    <t>Taxa</t>
  </si>
  <si>
    <r>
      <rPr>
        <b/>
        <sz val="11"/>
        <color theme="3"/>
        <rFont val="Calibri"/>
        <family val="2"/>
        <scheme val="minor"/>
      </rPr>
      <t>GRI 403:</t>
    </r>
    <r>
      <rPr>
        <sz val="11"/>
        <color theme="3"/>
        <rFont val="Calibri"/>
        <family val="2"/>
        <scheme val="minor"/>
      </rPr>
      <t xml:space="preserve"> Saúde e segurança do trabalho</t>
    </r>
  </si>
  <si>
    <t>Número total e taxa de novas contratações, por faixa etária ¹ ² ³ ⁴</t>
  </si>
  <si>
    <r>
      <rPr>
        <b/>
        <sz val="11"/>
        <color theme="3"/>
        <rFont val="Calibri"/>
        <family val="2"/>
        <scheme val="minor"/>
      </rPr>
      <t>GRI 404:</t>
    </r>
    <r>
      <rPr>
        <sz val="11"/>
        <color theme="3"/>
        <rFont val="Calibri"/>
        <family val="2"/>
        <scheme val="minor"/>
      </rPr>
      <t xml:space="preserve"> Capacitação e educação</t>
    </r>
  </si>
  <si>
    <t>Abaixo de 30 anos</t>
  </si>
  <si>
    <t>Entre 30 e 50 anos</t>
  </si>
  <si>
    <t>Acima de 50 anos</t>
  </si>
  <si>
    <r>
      <rPr>
        <b/>
        <sz val="11"/>
        <color theme="3"/>
        <rFont val="Calibri"/>
        <family val="2"/>
        <scheme val="minor"/>
      </rPr>
      <t xml:space="preserve">GRI 405: </t>
    </r>
    <r>
      <rPr>
        <sz val="11"/>
        <color theme="3"/>
        <rFont val="Calibri"/>
        <family val="2"/>
        <scheme val="minor"/>
      </rPr>
      <t>Diversidade e igualdade de oportunidades</t>
    </r>
  </si>
  <si>
    <t>Número total e taxa de novas contratações, por região ¹ ² ³ ⁴</t>
  </si>
  <si>
    <r>
      <rPr>
        <b/>
        <sz val="11"/>
        <color theme="3"/>
        <rFont val="Calibri"/>
        <family val="2"/>
        <scheme val="minor"/>
      </rPr>
      <t>GRI 406:</t>
    </r>
    <r>
      <rPr>
        <sz val="11"/>
        <color theme="3"/>
        <rFont val="Calibri"/>
        <family val="2"/>
        <scheme val="minor"/>
      </rPr>
      <t xml:space="preserve"> Não discriminação</t>
    </r>
  </si>
  <si>
    <r>
      <rPr>
        <b/>
        <sz val="11"/>
        <color theme="3"/>
        <rFont val="Calibri"/>
        <family val="2"/>
        <scheme val="minor"/>
      </rPr>
      <t>GRI 407:</t>
    </r>
    <r>
      <rPr>
        <sz val="11"/>
        <color theme="3"/>
        <rFont val="Calibri"/>
        <family val="2"/>
        <scheme val="minor"/>
      </rPr>
      <t xml:space="preserve"> Liberdade sindical e negociação coletiva</t>
    </r>
  </si>
  <si>
    <t>Número total e taxa de desligamentos, por gênero ¹ ² ³ ⁴</t>
  </si>
  <si>
    <r>
      <rPr>
        <b/>
        <sz val="11"/>
        <color theme="3"/>
        <rFont val="Calibri"/>
        <family val="2"/>
        <scheme val="minor"/>
      </rPr>
      <t>GRI 408:</t>
    </r>
    <r>
      <rPr>
        <sz val="11"/>
        <color theme="3"/>
        <rFont val="Calibri"/>
        <family val="2"/>
        <scheme val="minor"/>
      </rPr>
      <t xml:space="preserve"> Trabalho infantil</t>
    </r>
  </si>
  <si>
    <r>
      <rPr>
        <b/>
        <sz val="11"/>
        <color theme="3"/>
        <rFont val="Calibri"/>
        <family val="2"/>
        <scheme val="minor"/>
      </rPr>
      <t xml:space="preserve">GRI 409: </t>
    </r>
    <r>
      <rPr>
        <sz val="11"/>
        <color theme="3"/>
        <rFont val="Calibri"/>
        <family val="2"/>
        <scheme val="minor"/>
      </rPr>
      <t>Trabalho forçado ou análogo ao escravo</t>
    </r>
  </si>
  <si>
    <r>
      <t>Número total e taxa de desligamentos, por faixa etária</t>
    </r>
    <r>
      <rPr>
        <b/>
        <vertAlign val="superscript"/>
        <sz val="10"/>
        <color theme="0"/>
        <rFont val="Calibri"/>
        <family val="2"/>
        <scheme val="minor"/>
      </rPr>
      <t xml:space="preserve"> ¹ ² ³ ⁴</t>
    </r>
  </si>
  <si>
    <r>
      <rPr>
        <b/>
        <sz val="11"/>
        <color theme="3"/>
        <rFont val="Calibri"/>
        <family val="2"/>
        <scheme val="minor"/>
      </rPr>
      <t>GRI 410:</t>
    </r>
    <r>
      <rPr>
        <sz val="11"/>
        <color theme="3"/>
        <rFont val="Calibri"/>
        <family val="2"/>
        <scheme val="minor"/>
      </rPr>
      <t xml:space="preserve"> Práticas de segurança</t>
    </r>
  </si>
  <si>
    <r>
      <rPr>
        <b/>
        <sz val="11"/>
        <color theme="3"/>
        <rFont val="Calibri"/>
        <family val="2"/>
        <scheme val="minor"/>
      </rPr>
      <t xml:space="preserve">GRI 411: </t>
    </r>
    <r>
      <rPr>
        <sz val="11"/>
        <color theme="3"/>
        <rFont val="Calibri"/>
        <family val="2"/>
        <scheme val="minor"/>
      </rPr>
      <t>Direitos de povos indígenas</t>
    </r>
  </si>
  <si>
    <t>Número total e taxa de desligamentos, por região ¹ ² ³ ⁴</t>
  </si>
  <si>
    <r>
      <rPr>
        <b/>
        <sz val="11"/>
        <color theme="3"/>
        <rFont val="Calibri"/>
        <family val="2"/>
        <scheme val="minor"/>
      </rPr>
      <t>GRI 413:</t>
    </r>
    <r>
      <rPr>
        <sz val="11"/>
        <color theme="3"/>
        <rFont val="Calibri"/>
        <family val="2"/>
        <scheme val="minor"/>
      </rPr>
      <t xml:space="preserve"> Comunidades locais</t>
    </r>
  </si>
  <si>
    <r>
      <t xml:space="preserve">¹ Empregado: refere-se a qualquer indivíduo que mantém uma relação de trabalho com a organização, conforme estabelecido pela legislação nacional ou sua aplicação prática. Empregados que deixaram a empresa:
inclui aqueles que se desligaram da organização por vontade própria, demissão, aposentadoria ou falecimento durante o serviço. ² As informações foram obtidas da base de colaboradores ativos de março/2025.
³ As oscilações de entradas e saídas no quadro de colaboradores acontecem, principalmente, em função de características específicas da atividade agrícola. Os períodos de pico ocorrem entre fevereiro e abril,
quando contratamos novos colaboradores para iniciarmos a safra, e entre novembro e dezembro, quando alguns colaboradores deixam a Companhia em virtude do término de safra. Ao mesmo tempo, outros
são contratados para realizar o plantio pelo sistema de MEIOSI. </t>
    </r>
    <r>
      <rPr>
        <sz val="10"/>
        <color theme="1"/>
        <rFont val="Aptos Narrow"/>
        <family val="2"/>
      </rPr>
      <t>⁴</t>
    </r>
    <r>
      <rPr>
        <i/>
        <sz val="10"/>
        <color theme="1"/>
        <rFont val="Calibri"/>
        <family val="2"/>
        <scheme val="minor"/>
      </rPr>
      <t xml:space="preserve"> Os dados da Safra 2024/2025 foram ajustados após encontradas inconsistências nos dados anteriormente reportados (GRI 2-4).</t>
    </r>
  </si>
  <si>
    <r>
      <rPr>
        <b/>
        <sz val="11"/>
        <color theme="3"/>
        <rFont val="Calibri"/>
        <family val="2"/>
        <scheme val="minor"/>
      </rPr>
      <t xml:space="preserve">GRI 414: </t>
    </r>
    <r>
      <rPr>
        <sz val="11"/>
        <color theme="3"/>
        <rFont val="Calibri"/>
        <family val="2"/>
        <scheme val="minor"/>
      </rPr>
      <t>Avaliação Social de Fornecedores</t>
    </r>
  </si>
  <si>
    <r>
      <rPr>
        <b/>
        <sz val="11"/>
        <color theme="1"/>
        <rFont val="Calibri"/>
        <family val="2"/>
        <scheme val="minor"/>
      </rPr>
      <t>GRI 401-2:</t>
    </r>
    <r>
      <rPr>
        <sz val="11"/>
        <color theme="1"/>
        <rFont val="Calibri"/>
        <family val="2"/>
        <scheme val="minor"/>
      </rPr>
      <t xml:space="preserve"> Benefícios oferecidos a empregados em tempo integral que não são oferecidos a empregados temporários ou de período parcial</t>
    </r>
  </si>
  <si>
    <t>Benefícios oferecidos¹</t>
  </si>
  <si>
    <t>Benefícios</t>
  </si>
  <si>
    <t>Empregados em tempo integral</t>
  </si>
  <si>
    <t>Empregados em tempo parcial</t>
  </si>
  <si>
    <t>Empregados temporários</t>
  </si>
  <si>
    <t>Seguro de vida</t>
  </si>
  <si>
    <t>Sim</t>
  </si>
  <si>
    <t>Plano de saúde (assistência médica)</t>
  </si>
  <si>
    <t>Plano odontológico</t>
  </si>
  <si>
    <t>Licença-maternidade/ paternidade</t>
  </si>
  <si>
    <t>Previdência privada</t>
  </si>
  <si>
    <t>¹ Consideramos como “Unidades Operacionais Importantes” todas as quatro unidades produtoras da Companhia.</t>
  </si>
  <si>
    <r>
      <rPr>
        <b/>
        <sz val="11"/>
        <color theme="1"/>
        <rFont val="Calibri"/>
        <family val="2"/>
        <scheme val="minor"/>
      </rPr>
      <t>GRI 401-3:</t>
    </r>
    <r>
      <rPr>
        <sz val="11"/>
        <color theme="1"/>
        <rFont val="Calibri"/>
        <family val="2"/>
        <scheme val="minor"/>
      </rPr>
      <t xml:space="preserve"> Licença-maternidade/paternidade</t>
    </r>
  </si>
  <si>
    <t xml:space="preserve">Licença maternidade/paternidade </t>
  </si>
  <si>
    <t>Safra 2022/2023¹</t>
  </si>
  <si>
    <t>Safra 2023/2024¹</t>
  </si>
  <si>
    <t>Total de empregados da Companhia que têm direito a usufruir de licença-maternidade/paternidade</t>
  </si>
  <si>
    <t>Total de empregados que saíram de licença-maternidade/paternidade no ano-safra</t>
  </si>
  <si>
    <t>Total de empregados que saíram de licença tanto no ano-safra anterior, quanto no ano-safra vigente, e que
retornaram ao trabalho no ano-safra vigente após o término da licença</t>
  </si>
  <si>
    <t>Total de empregados que retornaram da licença no ano-safra anterior e, até o final do ano-safra vigente, completaram 12 meses após retorno da licença</t>
  </si>
  <si>
    <t>Taxa de retorno ao trabalho após o término da licença²</t>
  </si>
  <si>
    <t>Taxa de retenção de empregados que tiraram licença³</t>
  </si>
  <si>
    <t>¹ Dois colaboradores não foram contabilizados na Safra 2024/2025, pois as solicitações de licenças foram enviadas após o período de apuração dos dados (GRI 2-4).
² Considera o total de empregados que deveriam retornar ao trabalho no ano-safra vigente e o total de empregados que de fato retornaram ao trabalho após o término da licença.
³ Considera o total de colaboradores que, no ano-safra vigente, completaram 12 meses empregados após o término da licença em relação ao total de colaboradores que retornaram ao trabalho após o término da licença no ano-safra anterior.</t>
  </si>
  <si>
    <t>GRI 402: Relações de trabalho</t>
  </si>
  <si>
    <r>
      <rPr>
        <b/>
        <sz val="11"/>
        <color theme="3"/>
        <rFont val="Calibri"/>
        <family val="2"/>
        <scheme val="minor"/>
      </rPr>
      <t>GRI 401:</t>
    </r>
    <r>
      <rPr>
        <sz val="11"/>
        <color theme="3"/>
        <rFont val="Calibri"/>
        <family val="2"/>
        <scheme val="minor"/>
      </rPr>
      <t xml:space="preserve"> Emprego</t>
    </r>
  </si>
  <si>
    <r>
      <rPr>
        <b/>
        <sz val="11"/>
        <color theme="1"/>
        <rFont val="Calibri"/>
        <family val="2"/>
        <scheme val="minor"/>
      </rPr>
      <t>GRI 402-1</t>
    </r>
    <r>
      <rPr>
        <sz val="11"/>
        <color theme="1"/>
        <rFont val="Calibri"/>
        <family val="2"/>
        <scheme val="minor"/>
      </rPr>
      <t xml:space="preserve"> Prazo mínimo de aviso sobre mudanças operacionais</t>
    </r>
  </si>
  <si>
    <t>As mudanças na organização, não limitadas apenas às operacionais, são sempre precedidas por negociações com entidades sindicais ou grupos de trabalhadores. O prazo para implementação dessa mudança é flexível e pode ser negociado. Todos os anos, realizamos negociações com os sindicatos para renovar os acordos de trabalho, discutir ajustes salariais e mudanças em outras cláusulas. Essas negociações começam antes dos acordos atuais acabarem, com a Unidade Boa Vista iniciando em janeiro e as outras unidades de São Paulo, começando em março.</t>
  </si>
  <si>
    <r>
      <rPr>
        <b/>
        <sz val="11"/>
        <color theme="3"/>
        <rFont val="Calibri"/>
        <family val="2"/>
        <scheme val="minor"/>
      </rPr>
      <t xml:space="preserve">GRI 403: </t>
    </r>
    <r>
      <rPr>
        <sz val="11"/>
        <color theme="3"/>
        <rFont val="Calibri"/>
        <family val="2"/>
        <scheme val="minor"/>
      </rPr>
      <t>Saúde e segurança do trabalho</t>
    </r>
  </si>
  <si>
    <r>
      <rPr>
        <b/>
        <sz val="11"/>
        <color theme="3"/>
        <rFont val="Calibri"/>
        <family val="2"/>
        <scheme val="minor"/>
      </rPr>
      <t>GRI 405:</t>
    </r>
    <r>
      <rPr>
        <sz val="11"/>
        <color theme="3"/>
        <rFont val="Calibri"/>
        <family val="2"/>
        <scheme val="minor"/>
      </rPr>
      <t xml:space="preserve"> Diversidade e igualdade de oportunidades</t>
    </r>
  </si>
  <si>
    <r>
      <rPr>
        <b/>
        <sz val="11"/>
        <color theme="3"/>
        <rFont val="Calibri"/>
        <family val="2"/>
        <scheme val="minor"/>
      </rPr>
      <t xml:space="preserve">GRI 406: </t>
    </r>
    <r>
      <rPr>
        <sz val="11"/>
        <color theme="3"/>
        <rFont val="Calibri"/>
        <family val="2"/>
        <scheme val="minor"/>
      </rPr>
      <t>Não discriminação</t>
    </r>
  </si>
  <si>
    <r>
      <rPr>
        <b/>
        <sz val="11"/>
        <color theme="3"/>
        <rFont val="Calibri"/>
        <family val="2"/>
        <scheme val="minor"/>
      </rPr>
      <t xml:space="preserve">GRI 407: </t>
    </r>
    <r>
      <rPr>
        <sz val="11"/>
        <color theme="3"/>
        <rFont val="Calibri"/>
        <family val="2"/>
        <scheme val="minor"/>
      </rPr>
      <t>Liberdade sindical e negociação coletiva</t>
    </r>
  </si>
  <si>
    <r>
      <rPr>
        <b/>
        <sz val="11"/>
        <color theme="3"/>
        <rFont val="Calibri"/>
        <family val="2"/>
        <scheme val="minor"/>
      </rPr>
      <t xml:space="preserve">GRI 408: </t>
    </r>
    <r>
      <rPr>
        <sz val="11"/>
        <color theme="3"/>
        <rFont val="Calibri"/>
        <family val="2"/>
        <scheme val="minor"/>
      </rPr>
      <t>Trabalho infantil</t>
    </r>
  </si>
  <si>
    <r>
      <rPr>
        <b/>
        <sz val="11"/>
        <color theme="3"/>
        <rFont val="Calibri"/>
        <family val="2"/>
        <scheme val="minor"/>
      </rPr>
      <t>GRI 411:</t>
    </r>
    <r>
      <rPr>
        <sz val="11"/>
        <color theme="3"/>
        <rFont val="Calibri"/>
        <family val="2"/>
        <scheme val="minor"/>
      </rPr>
      <t xml:space="preserve"> Direitos de povos indígenas</t>
    </r>
  </si>
  <si>
    <r>
      <rPr>
        <b/>
        <sz val="11"/>
        <color theme="3"/>
        <rFont val="Calibri"/>
        <family val="2"/>
        <scheme val="minor"/>
      </rPr>
      <t xml:space="preserve">GRI 413: </t>
    </r>
    <r>
      <rPr>
        <sz val="11"/>
        <color theme="3"/>
        <rFont val="Calibri"/>
        <family val="2"/>
        <scheme val="minor"/>
      </rPr>
      <t>Comunidades locais</t>
    </r>
  </si>
  <si>
    <r>
      <rPr>
        <b/>
        <sz val="11"/>
        <color theme="3"/>
        <rFont val="Calibri"/>
        <family val="2"/>
        <scheme val="minor"/>
      </rPr>
      <t>GRI 414:</t>
    </r>
    <r>
      <rPr>
        <sz val="11"/>
        <color theme="3"/>
        <rFont val="Calibri"/>
        <family val="2"/>
        <scheme val="minor"/>
      </rPr>
      <t xml:space="preserve"> Avaliação Social de Fornecedores</t>
    </r>
  </si>
  <si>
    <t>GRI 403: Saúde e segurança do trabalho</t>
  </si>
  <si>
    <r>
      <rPr>
        <b/>
        <sz val="11"/>
        <color theme="1"/>
        <rFont val="Calibri"/>
        <family val="2"/>
        <scheme val="minor"/>
      </rPr>
      <t>GRI 403-8:</t>
    </r>
    <r>
      <rPr>
        <sz val="11"/>
        <color theme="1"/>
        <rFont val="Calibri"/>
        <family val="2"/>
        <scheme val="minor"/>
      </rPr>
      <t xml:space="preserve"> Trabalhadores cobertos por um sistema de gestão de saúde e segurança do trabalho</t>
    </r>
  </si>
  <si>
    <r>
      <rPr>
        <b/>
        <sz val="11"/>
        <color theme="3"/>
        <rFont val="Calibri"/>
        <family val="2"/>
        <scheme val="minor"/>
      </rPr>
      <t>GRI 402:</t>
    </r>
    <r>
      <rPr>
        <sz val="11"/>
        <color theme="3"/>
        <rFont val="Calibri"/>
        <family val="2"/>
        <scheme val="minor"/>
      </rPr>
      <t xml:space="preserve"> Relações de trabalho</t>
    </r>
  </si>
  <si>
    <t>Sistema de gestão de saúde e segurança ocupacional</t>
  </si>
  <si>
    <t xml:space="preserve"> 2024/2025</t>
  </si>
  <si>
    <t xml:space="preserve"> 2025/2026</t>
  </si>
  <si>
    <t>Trabalhadores
próprios</t>
  </si>
  <si>
    <t>Trabalhadores
terceirizados</t>
  </si>
  <si>
    <t>Número total de indivíduos¹</t>
  </si>
  <si>
    <t>Indivíduos cobertos por um sistema de gestão de saúde auditado internamente²</t>
  </si>
  <si>
    <r>
      <rPr>
        <b/>
        <sz val="11"/>
        <color theme="3"/>
        <rFont val="Calibri"/>
        <family val="2"/>
        <scheme val="minor"/>
      </rPr>
      <t xml:space="preserve">GRI 404: </t>
    </r>
    <r>
      <rPr>
        <sz val="11"/>
        <color theme="3"/>
        <rFont val="Calibri"/>
        <family val="2"/>
        <scheme val="minor"/>
      </rPr>
      <t>Capacitação e educação</t>
    </r>
  </si>
  <si>
    <t>Indivíduos cobertos por um sistema de gestão de saúde certificado por uma terceira parte independente</t>
  </si>
  <si>
    <t>¹ O indicador inclui a soma total mensal de todos os colaboradores ativos das quatro unidades operacionais, excluindo os afastados. A partir da Safra 2024/2025, passamos a contabilizar terceiros em nosso sistema de gestão de saúde e segurança ocupacional. 
² As auditorias internas se baseiam nas diretrizes da norma ISO 45001, Bonsucro e ISCC, sendo conduzidas por auditores qualificados.</t>
  </si>
  <si>
    <r>
      <rPr>
        <b/>
        <sz val="11"/>
        <color theme="1"/>
        <rFont val="Calibri"/>
        <family val="2"/>
        <scheme val="minor"/>
      </rPr>
      <t>GRI 403-9:</t>
    </r>
    <r>
      <rPr>
        <sz val="11"/>
        <color theme="1"/>
        <rFont val="Calibri"/>
        <family val="2"/>
        <scheme val="minor"/>
      </rPr>
      <t xml:space="preserve"> Acidentes de trabalho</t>
    </r>
  </si>
  <si>
    <t>Taxas e números de saúde e segurança de empregados¹ ² ³ | GRI 403-9</t>
  </si>
  <si>
    <t xml:space="preserve"> 2022/2023</t>
  </si>
  <si>
    <t>Empregados próprios</t>
  </si>
  <si>
    <t>Terceirizados³</t>
  </si>
  <si>
    <t>Número de horas trabalhadas</t>
  </si>
  <si>
    <t>Base de número de horas trabalhadas</t>
  </si>
  <si>
    <t>Número de mortes resultantes de lesões relacionadas ao trabalho</t>
  </si>
  <si>
    <t>Taxa de fatalidades resultantes de lesões relacionadas ao trabalho</t>
  </si>
  <si>
    <t>Número de lesões graves relacionadas ao trabalho (exclui mortes)</t>
  </si>
  <si>
    <t>Taxa de lesões graves relacionadas ao trabalho (exclui mortes)</t>
  </si>
  <si>
    <t>Número de lesões registradas relacionadas ao trabalho (inclui mortes)</t>
  </si>
  <si>
    <t>Taxa de lesões registradas relacionadas ao trabalho (inclui mortes) (TRIR)</t>
  </si>
  <si>
    <r>
      <rPr>
        <b/>
        <sz val="11"/>
        <color theme="3"/>
        <rFont val="Calibri"/>
        <family val="2"/>
        <scheme val="minor"/>
      </rPr>
      <t>GRI 409:</t>
    </r>
    <r>
      <rPr>
        <sz val="11"/>
        <color theme="3"/>
        <rFont val="Calibri"/>
        <family val="2"/>
        <scheme val="minor"/>
      </rPr>
      <t xml:space="preserve"> Trabalho forçado ou análogo ao escravo</t>
    </r>
  </si>
  <si>
    <t>Número de quase acidentes
reportáveis relacionados ao 
trabalho²</t>
  </si>
  <si>
    <t>Taxa de frequência de quase acidentes (NMFR)²</t>
  </si>
  <si>
    <t>¹ Os principais perigos identificados que contribuíram para acidentes de trabalho incluem quedas, lesões musculares, acidentes com veículos, quedas de objetos, queimaduras e lesões por trauma. 
² A São Martinho não mapeia a taxa de quase acidentes (NMFR). 
³ A partir da Safra 2024/2025, passamos a contabilizar terceiros em nosso sistema de gestão de saúde e segurança ocupacional.O Conselho de Administração não está contemplado.</t>
  </si>
  <si>
    <r>
      <t xml:space="preserve">GRI 414: </t>
    </r>
    <r>
      <rPr>
        <sz val="11"/>
        <color theme="3"/>
        <rFont val="Calibri"/>
        <family val="2"/>
        <scheme val="minor"/>
      </rPr>
      <t>Avaliação Social de Fornecedores</t>
    </r>
  </si>
  <si>
    <t>GRI 404: Capacitação e educação</t>
  </si>
  <si>
    <r>
      <rPr>
        <b/>
        <sz val="11"/>
        <color theme="1"/>
        <rFont val="Calibri"/>
        <family val="2"/>
        <scheme val="minor"/>
      </rPr>
      <t>GRI 404-1:</t>
    </r>
    <r>
      <rPr>
        <sz val="11"/>
        <color theme="1"/>
        <rFont val="Calibri"/>
        <family val="2"/>
        <scheme val="minor"/>
      </rPr>
      <t xml:space="preserve"> Média de horas de capacitação por ano, por empregado</t>
    </r>
  </si>
  <si>
    <t>Média de horas de treinamento por empregado, por categoria funcional¹</t>
  </si>
  <si>
    <t>Horas de treinamento</t>
  </si>
  <si>
    <t>Média de horas de treinamento</t>
  </si>
  <si>
    <t>Gerência</t>
  </si>
  <si>
    <t>Gestão/ Coordenação</t>
  </si>
  <si>
    <t>Técnica/Supervisão</t>
  </si>
  <si>
    <t>Administrativo</t>
  </si>
  <si>
    <r>
      <rPr>
        <b/>
        <sz val="11"/>
        <color theme="1"/>
        <rFont val="Calibri"/>
        <family val="2"/>
        <scheme val="minor"/>
      </rPr>
      <t xml:space="preserve">GRI 404: </t>
    </r>
    <r>
      <rPr>
        <sz val="11"/>
        <color theme="1"/>
        <rFont val="Calibri"/>
        <family val="2"/>
        <scheme val="minor"/>
      </rPr>
      <t>Capacitação e educação</t>
    </r>
  </si>
  <si>
    <t>Operacional</t>
  </si>
  <si>
    <t>Suporte</t>
  </si>
  <si>
    <t>Trainee</t>
  </si>
  <si>
    <t>-²</t>
  </si>
  <si>
    <t xml:space="preserve">Média de horas de treinamento por empregado, por gênero¹ ³ </t>
  </si>
  <si>
    <t>¹ Base extraída dos B.I.s de RH, considerando colaboradores ativos e desligados no período. Não contempla aprendizes e estagiários. Não consideramos as horas de treinamento dos diretores, pois eles não constam na base de colaboradores. 
² Em março/2026 não havia trainees ativos na Companhia. Por esse motivo, a média de horas de treinamento não se aplica para esta categoria. 
³ A São Martinho não faz distinção na carga horária de treinamento por gênero.</t>
  </si>
  <si>
    <r>
      <rPr>
        <b/>
        <sz val="11"/>
        <color theme="1"/>
        <rFont val="Calibri"/>
        <family val="2"/>
        <scheme val="minor"/>
      </rPr>
      <t xml:space="preserve">GRI 404-3: </t>
    </r>
    <r>
      <rPr>
        <sz val="11"/>
        <color theme="1"/>
        <rFont val="Calibri"/>
        <family val="2"/>
        <scheme val="minor"/>
      </rPr>
      <t>Percentual de empregados que recebem avaliações regulares de desempenho e de desenvolvimento de carreira</t>
    </r>
  </si>
  <si>
    <t xml:space="preserve">Profissionais que receberam análises de desempenho, por categoria (%)¹ ² </t>
  </si>
  <si>
    <t xml:space="preserve"> 2023/2024</t>
  </si>
  <si>
    <t>Técnica/ supervisão</t>
  </si>
  <si>
    <t>Profissionais que receberam análises de desempenho, por gênero (%)¹</t>
  </si>
  <si>
    <t>¹ Não contempla Diretoria, trabalhadores terceirizados, estagiários, aprendizes e trainees. 
² A diferença observada nas categorias Operacional e Suporte está relacionada à transição do sistema e à implementação gradual da nova metodologia de avaliação (GEP), que está sendo desdobrada para toda a Companhia e possui um cronograma para atingir estes públicos.</t>
  </si>
  <si>
    <t>¹ Não contempla Diretoria, trabalhadores terceirizados, estagiários, aprendizes e trainees.</t>
  </si>
  <si>
    <t>GRI 405: Diversidade e igualdade de oportunidades</t>
  </si>
  <si>
    <r>
      <rPr>
        <b/>
        <sz val="11"/>
        <color theme="1"/>
        <rFont val="Calibri"/>
        <family val="2"/>
        <scheme val="minor"/>
      </rPr>
      <t>GRI 405-1:</t>
    </r>
    <r>
      <rPr>
        <sz val="11"/>
        <color theme="1"/>
        <rFont val="Calibri"/>
        <family val="2"/>
        <scheme val="minor"/>
      </rPr>
      <t xml:space="preserve"> Diversidade em órgãos de governança e empregados</t>
    </r>
  </si>
  <si>
    <t>Diversidade na de governança e empregados, por gênero (%)¹</t>
  </si>
  <si>
    <t>Conselho¹</t>
  </si>
  <si>
    <t>Diretoria²</t>
  </si>
  <si>
    <t>Técnica/ Supervisão</t>
  </si>
  <si>
    <t>Diversidade nos órgãos de governança e empregados, por faixa etária (%)¹</t>
  </si>
  <si>
    <t>Diversidade nos órgãos de governança e empregados, por raça/etnia (%)</t>
  </si>
  <si>
    <t>Amarelos</t>
  </si>
  <si>
    <t>Brancos</t>
  </si>
  <si>
    <t>Pretos</t>
  </si>
  <si>
    <t>Pardos</t>
  </si>
  <si>
    <t>Indígenas</t>
  </si>
  <si>
    <t>Não informado</t>
  </si>
  <si>
    <t>Conselho²</t>
  </si>
  <si>
    <t>Diretoria³</t>
  </si>
  <si>
    <r>
      <rPr>
        <b/>
        <sz val="10"/>
        <color rgb="FF002E58"/>
        <rFont val="Calibri"/>
        <family val="2"/>
        <scheme val="minor"/>
      </rPr>
      <t>TOTAL</t>
    </r>
  </si>
  <si>
    <t>¹ A partir da Safra 2025/2026, o indicador passou a ser reportado com uma casa decimal. Os dados da Safra 2024/2025 foram ajustados para refletir esse nível de precisão, enquanto o dado da Safra 2023/2024 foi mantido conforme originalmente divulgado. 
² Inclui Conselho de Administração e Conselho Fiscal. 
³ O número de diretores contempla a Diretoria Estatutária e dois Diretores Celetistas da São Martinho S.A.</t>
  </si>
  <si>
    <t xml:space="preserve">PcD nos órgãos de governança e empregados, por categoria funcional (%) </t>
  </si>
  <si>
    <t xml:space="preserve">¹ Inclui Conselho de Administração e Conselho Fiscal. 
² O número de diretores contempla a Diretoria Estatutária e dois Diretores Celetistas da São Martinho S.A. </t>
  </si>
  <si>
    <r>
      <rPr>
        <b/>
        <sz val="11"/>
        <color theme="1"/>
        <rFont val="Calibri"/>
        <family val="2"/>
        <scheme val="minor"/>
      </rPr>
      <t xml:space="preserve">GRI 405-2: </t>
    </r>
    <r>
      <rPr>
        <sz val="11"/>
        <color theme="1"/>
        <rFont val="Calibri"/>
        <family val="2"/>
        <scheme val="minor"/>
      </rPr>
      <t>Proporção entre o salário-base e a remuneração recebidos pelas mulheres e aqueles recebidos pelos homens</t>
    </r>
  </si>
  <si>
    <t xml:space="preserve">Proporção entre o salário-base e a remuneração recebidos pelas mulheres e homens, por categoria funcional¹ ² ³ ⁴ </t>
  </si>
  <si>
    <t>Diretoria</t>
  </si>
  <si>
    <t>Salário</t>
  </si>
  <si>
    <t>Salário + Remuneração variável</t>
  </si>
  <si>
    <t>Chefia/Coordenação</t>
  </si>
  <si>
    <t>¹ Para a análise salarial até o nível de gerência (reportado pela área de Remuneração e Benefícios), foram considerados: salário-base, horas extras, adicionais noturno e de periculosidade, horas in itinere, bonificações, auxílios-doença/acidente/licença, horas extras institucionais, pagamento de banco de horas, salário-maternidade, Participação nos Lucros ou Resultados (PPR) e Remuneração Variável (RV) para gestores. Para o nível de Diretoria (reportado pela Folha de Pagamento), foram considerados: salário, Participação nos Lucros ou Resultados (PPR), Remuneração Variável (bônus), honorários e opções virtuais. 
² Para o nível Operacional houve um aumento de 10% no salário via acordo coletivo. Para os demais níveis, houve uma redistribuição do orçamento de mão de obra visando a retenção de talentos e potenciais. 
³ Consideramos como “Unidades operacionais importantes” todas as quatro unidades produtoras da Companhia.
 ⁴ A categoria trainee foi incluída no Administrativo.</t>
  </si>
  <si>
    <t>Estágio</t>
  </si>
  <si>
    <t>Aprendiz</t>
  </si>
  <si>
    <t>GRI 406: Não discriminação</t>
  </si>
  <si>
    <r>
      <rPr>
        <b/>
        <sz val="11"/>
        <color theme="1"/>
        <rFont val="Calibri"/>
        <family val="2"/>
        <scheme val="minor"/>
      </rPr>
      <t xml:space="preserve">GRI 406-1: </t>
    </r>
    <r>
      <rPr>
        <sz val="11"/>
        <color theme="1"/>
        <rFont val="Calibri"/>
        <family val="2"/>
        <scheme val="minor"/>
      </rPr>
      <t>Casos de discriminação e medidas corretivas tomadas</t>
    </r>
  </si>
  <si>
    <t xml:space="preserve">Foram registrados seis casos de discriminação ao longo da Safra 2025/2026, sendo que 83% deles contaram com planos de reparação implementados e resultados analisados. 83% dos casos registrados não estão mais sujeitos a medidas corretivas. </t>
  </si>
  <si>
    <r>
      <rPr>
        <b/>
        <sz val="11"/>
        <color theme="1"/>
        <rFont val="Calibri"/>
        <family val="2"/>
        <scheme val="minor"/>
      </rPr>
      <t>GRI 406:</t>
    </r>
    <r>
      <rPr>
        <sz val="11"/>
        <color theme="1"/>
        <rFont val="Calibri"/>
        <family val="2"/>
        <scheme val="minor"/>
      </rPr>
      <t xml:space="preserve"> Não discriminação</t>
    </r>
  </si>
  <si>
    <t>GRI 407: Liberdade sindical e negociação coletiva</t>
  </si>
  <si>
    <r>
      <rPr>
        <b/>
        <sz val="11"/>
        <color theme="1"/>
        <rFont val="Calibri"/>
        <family val="2"/>
        <scheme val="minor"/>
      </rPr>
      <t>GRI 407-1:</t>
    </r>
    <r>
      <rPr>
        <sz val="11"/>
        <color theme="1"/>
        <rFont val="Calibri"/>
        <family val="2"/>
        <scheme val="minor"/>
      </rPr>
      <t xml:space="preserve"> Operações e fornecedores em que o direito à liberdade sindical e à negociação coletiva podem estar em risco</t>
    </r>
  </si>
  <si>
    <t xml:space="preserve">Não houve registro de operações e fornecedores em que o direito de exercício da liberdade sindical ou negociação coletiva pudesse estar sendo violado ou em risco significativo. A São Martnho preza pelo respeito ao direito individual de associação a sindicatos e à negociação coletiva, valores fundamentais assegurados constitucionalmente. Este compromisso está previsto no Código de Ética e Conduta Profissional e no Treinamento de Conformidade, disponibilizado a todos os colaboradores. </t>
  </si>
  <si>
    <r>
      <rPr>
        <b/>
        <sz val="11"/>
        <color theme="3"/>
        <rFont val="Calibri"/>
        <family val="2"/>
        <scheme val="minor"/>
      </rPr>
      <t xml:space="preserve">GRI 410: </t>
    </r>
    <r>
      <rPr>
        <sz val="11"/>
        <color theme="3"/>
        <rFont val="Calibri"/>
        <family val="2"/>
        <scheme val="minor"/>
      </rPr>
      <t>Práticas de segurança</t>
    </r>
  </si>
  <si>
    <t>GRI 408: Trabalho infantil</t>
  </si>
  <si>
    <r>
      <rPr>
        <b/>
        <sz val="11"/>
        <color theme="1"/>
        <rFont val="Calibri"/>
        <family val="2"/>
        <scheme val="minor"/>
      </rPr>
      <t xml:space="preserve">GRI 408-1: </t>
    </r>
    <r>
      <rPr>
        <sz val="11"/>
        <color theme="1"/>
        <rFont val="Calibri"/>
        <family val="2"/>
        <scheme val="minor"/>
      </rPr>
      <t>Operações e fornecedores com risco significativo de casos de trabalho infantil</t>
    </r>
  </si>
  <si>
    <t xml:space="preserve">A São Martinho atua em conformidade com a legislação vigente e com princípios de direitos humanos, não admitindo trabalho infantil em suas operações ou cadeia de valor. A Companhia adota mecanismos de prevenção e gestão de riscos, incluindo diretrizes estabelecidas em seu Código de Ética e Conduta, processos de avaliação de fornecedores, canal de denúncia confidencial e auditorias externas baseadas em padrões reconhecidos, como Bonsucro e ISCC. A Companhia considera, em sua matriz de riscos e controles internos, aspectos relacionados a direitos humanos, incluindo trabalho infantil, com o objetivo de prevenir, identificar e mitigar potenciais ocorrências. Na Safra 2025/2026, não foram identificadas operações ou fornecedores com risco significativo, nem registrados casos de trabalho infantil. </t>
  </si>
  <si>
    <r>
      <rPr>
        <b/>
        <sz val="11"/>
        <color theme="1"/>
        <rFont val="Calibri"/>
        <family val="2"/>
        <scheme val="minor"/>
      </rPr>
      <t>GRI 408:</t>
    </r>
    <r>
      <rPr>
        <sz val="11"/>
        <color theme="1"/>
        <rFont val="Calibri"/>
        <family val="2"/>
        <scheme val="minor"/>
      </rPr>
      <t xml:space="preserve"> Trabalho infantil</t>
    </r>
  </si>
  <si>
    <t>GRI 409: Trabalho forçado ou análogo ao escravo</t>
  </si>
  <si>
    <r>
      <rPr>
        <b/>
        <sz val="11"/>
        <color theme="1"/>
        <rFont val="Calibri"/>
        <family val="2"/>
        <scheme val="minor"/>
      </rPr>
      <t xml:space="preserve">GRI 409-1: </t>
    </r>
    <r>
      <rPr>
        <sz val="11"/>
        <color theme="1"/>
        <rFont val="Calibri"/>
        <family val="2"/>
        <scheme val="minor"/>
      </rPr>
      <t>Operações e fornecedores com risco significativo de casos de trabalho forçado ou análogo ao escravo</t>
    </r>
  </si>
  <si>
    <t>A São Martinho repudia qualquer forma de trabalho forçado ou análogo à escravidão e conduz suas atividades em linha com a legislação aplicável e princípios de direitos humanos. A Companhia mantém práticas de prevenção e controle, incluindo diretrizes previstas em seu Código de Ética e Conduta, avaliação de fornecedores, canal de denúncia e auditorias externas alinhadas a padrões como Bonsucro e ISCC. A Companhia considera, em sua matriz de riscos e controles internos, aspectos relacionados a direitos humanos, incluindo trabalho forçado ou análogo à escravidão, com o objetivo de prevenir, identificar e mitigar potenciais ocorrências. Na Safra 2025/2026, não foram identificadas operações ou fornecedores com risco significativo, nem registrados casos relacionados a
trabalho forçado ou análogo à escravidão.</t>
  </si>
  <si>
    <r>
      <rPr>
        <b/>
        <sz val="11"/>
        <color theme="1"/>
        <rFont val="Calibri"/>
        <family val="2"/>
        <scheme val="minor"/>
      </rPr>
      <t xml:space="preserve">GRI 409: </t>
    </r>
    <r>
      <rPr>
        <sz val="11"/>
        <color theme="1"/>
        <rFont val="Calibri"/>
        <family val="2"/>
        <scheme val="minor"/>
      </rPr>
      <t>Trabalho forçado ou análogo ao escravo</t>
    </r>
  </si>
  <si>
    <t>GRI 410: Práticas de segurança</t>
  </si>
  <si>
    <r>
      <rPr>
        <b/>
        <sz val="11"/>
        <color theme="1"/>
        <rFont val="Calibri"/>
        <family val="2"/>
        <scheme val="minor"/>
      </rPr>
      <t xml:space="preserve">GRI 410-1: </t>
    </r>
    <r>
      <rPr>
        <sz val="11"/>
        <color theme="1"/>
        <rFont val="Calibri"/>
        <family val="2"/>
        <scheme val="minor"/>
      </rPr>
      <t>Pessoal de segurança capacitado em políticas ou procedimentos de direitos humanos</t>
    </r>
  </si>
  <si>
    <t xml:space="preserve">Na São Martinho, todo o pessoal de segurança é terceirizado. Prezamos por parceiros que compartilhem de nossos valores e compromissos com direitos humanos e por isso todo o pessoal de segurança é treinado em políticas ou procedimentos de direitos humanos. </t>
  </si>
  <si>
    <t>GRI 411: Direitos de povos indígenas</t>
  </si>
  <si>
    <r>
      <rPr>
        <b/>
        <sz val="11"/>
        <color theme="1"/>
        <rFont val="Calibri"/>
        <family val="2"/>
        <scheme val="minor"/>
      </rPr>
      <t xml:space="preserve">GRI 411-1: </t>
    </r>
    <r>
      <rPr>
        <sz val="11"/>
        <color theme="1"/>
        <rFont val="Calibri"/>
        <family val="2"/>
        <scheme val="minor"/>
      </rPr>
      <t>Casos de violação de direitos de povos indígenas</t>
    </r>
  </si>
  <si>
    <r>
      <t>Não foram identificados casos de violação dos direitos de povos indígenas e comunidades quilombolas durante a Safra 2025/2026. As operações da São Martinho não estão localizadas nas proximidades dessas comunidades. Dessa forma, o número total de casos reportados é zero, não havendo situações que demandassem investigação, planos de reparação ou medidas corretivas.</t>
    </r>
    <r>
      <rPr>
        <b/>
        <sz val="10"/>
        <color theme="1"/>
        <rFont val="Calibri"/>
        <family val="2"/>
        <scheme val="minor"/>
      </rPr>
      <t xml:space="preserve"> </t>
    </r>
  </si>
  <si>
    <t>GRI 413: Comunidades locais</t>
  </si>
  <si>
    <r>
      <t xml:space="preserve">GRI 413-1: </t>
    </r>
    <r>
      <rPr>
        <sz val="11"/>
        <color theme="1"/>
        <rFont val="Calibri"/>
        <family val="2"/>
        <scheme val="minor"/>
      </rPr>
      <t>Operações com engajamento, avaliações de impacto e programas de desenvolvimento voltados à comunidade local</t>
    </r>
  </si>
  <si>
    <t xml:space="preserve">100% das operações contam com ações de engajamento, avaliações de impacto ou programas de desenvolvimento voltados à comunidade local. </t>
  </si>
  <si>
    <r>
      <t xml:space="preserve">GRI 413-2: </t>
    </r>
    <r>
      <rPr>
        <sz val="11"/>
        <color theme="1"/>
        <rFont val="Calibri"/>
        <family val="2"/>
        <scheme val="minor"/>
      </rPr>
      <t>Operações com impactos negativos significativos - reais e potenciais - nas comunidades locais</t>
    </r>
  </si>
  <si>
    <t xml:space="preserve">As operações da São Martinho podem gerar impactos negativos reais ou potenciais nas comunidades locais, especialmente associados ao tráfego de caminhões canavieiros e outros veículos e máquinas para transporte da canade- açúcar ou outros fins, bem como à aplicação de defensivos agrícolas evinhaça (fertirrigação). Entre os principais efeitos mapeados estão a dispersão de poeira, ruídos em horários inadequados,  danos às estradas e benfeitorias, riscos à saúde humana, à fauna e à flora, além de incômodos por sujeira, avarias e odores.
Reconhecemos que esses impactos podem afetar diretamente moradores, usuários de infraestruturas locais e propriedades rurais situadas no
entorno das operações. Por essa razão, realizamos continuamente a identificação e avaliação de riscos socioambientais, em linha com as melhores práticas sustentáveis, assegurando que potenciais efeitos adversos sejam conhecidos e devidamente tratados. </t>
  </si>
  <si>
    <r>
      <rPr>
        <b/>
        <sz val="11"/>
        <color theme="1"/>
        <rFont val="Calibri"/>
        <family val="2"/>
        <scheme val="minor"/>
      </rPr>
      <t xml:space="preserve">GRI 413: </t>
    </r>
    <r>
      <rPr>
        <sz val="11"/>
        <color theme="1"/>
        <rFont val="Calibri"/>
        <family val="2"/>
        <scheme val="minor"/>
      </rPr>
      <t>Comunidades locais</t>
    </r>
  </si>
  <si>
    <t>GRI 414: Avaliação Social de Fornecedores</t>
  </si>
  <si>
    <r>
      <rPr>
        <b/>
        <sz val="11"/>
        <color theme="1"/>
        <rFont val="Calibri"/>
        <family val="2"/>
        <scheme val="minor"/>
      </rPr>
      <t>GRI 414-1:</t>
    </r>
    <r>
      <rPr>
        <sz val="11"/>
        <color theme="1"/>
        <rFont val="Calibri"/>
        <family val="2"/>
        <scheme val="minor"/>
      </rPr>
      <t xml:space="preserve"> Novos fornecedores selecionados com base em critérios sociais</t>
    </r>
  </si>
  <si>
    <t xml:space="preserve">Na Safra 2025/2026, tivemos 100% dos novos fornecedores de milho, cana-de açúcar e bens e serviços avaliados com base em critérios ambientais e sociais. </t>
  </si>
  <si>
    <r>
      <rPr>
        <b/>
        <sz val="11"/>
        <color theme="1"/>
        <rFont val="Calibri"/>
        <family val="2"/>
        <scheme val="minor"/>
      </rPr>
      <t>GRI 414-2:</t>
    </r>
    <r>
      <rPr>
        <sz val="11"/>
        <color theme="1"/>
        <rFont val="Calibri"/>
        <family val="2"/>
        <scheme val="minor"/>
      </rPr>
      <t xml:space="preserve"> Impactos sociais negativos na cadeia de fornecedores e medidas tomadas</t>
    </r>
  </si>
  <si>
    <t>Fornecedores de bens &amp; serviços com impactos sociais negativos</t>
  </si>
  <si>
    <t>Produtores de cana-de-açúcar com impactos sociais negativos</t>
  </si>
  <si>
    <t>Número de fornecedores avaliados¹</t>
  </si>
  <si>
    <t xml:space="preserve">Produtores de milho com impactos sociais negativos </t>
  </si>
  <si>
    <t>SASB</t>
  </si>
  <si>
    <r>
      <rPr>
        <b/>
        <sz val="11"/>
        <color theme="1"/>
        <rFont val="Calibri"/>
        <family val="2"/>
        <scheme val="minor"/>
      </rPr>
      <t>Recursos renováveis e energia alternativa</t>
    </r>
    <r>
      <rPr>
        <sz val="11"/>
        <color theme="1"/>
        <rFont val="Calibri"/>
        <family val="2"/>
        <scheme val="minor"/>
      </rPr>
      <t>: Biocombustíveis (RR-BI)</t>
    </r>
  </si>
  <si>
    <r>
      <rPr>
        <b/>
        <sz val="11"/>
        <color theme="1"/>
        <rFont val="Calibri"/>
        <family val="2"/>
        <scheme val="minor"/>
      </rPr>
      <t>Alimentos e Bebidas</t>
    </r>
    <r>
      <rPr>
        <sz val="11"/>
        <color theme="1"/>
        <rFont val="Calibri"/>
        <family val="2"/>
        <scheme val="minor"/>
      </rPr>
      <t>: Produtos Agrícolas (FB-AG)</t>
    </r>
  </si>
  <si>
    <t>Conteúdo SASB</t>
  </si>
  <si>
    <t>Recursos renováveis e energia alternativa: Biocombustíveis</t>
  </si>
  <si>
    <r>
      <rPr>
        <b/>
        <sz val="11"/>
        <color theme="0"/>
        <rFont val="Calibri"/>
        <family val="2"/>
        <scheme val="minor"/>
      </rPr>
      <t>Recursos renováveis e energia alternativa</t>
    </r>
    <r>
      <rPr>
        <sz val="11"/>
        <color theme="0"/>
        <rFont val="Calibri"/>
        <family val="2"/>
        <scheme val="minor"/>
      </rPr>
      <t>: Biocombustíveis</t>
    </r>
  </si>
  <si>
    <t>Qualidade do ar - SASB RR-BI-120a</t>
  </si>
  <si>
    <r>
      <t xml:space="preserve">SASB RR-BI-120a.1: </t>
    </r>
    <r>
      <rPr>
        <sz val="11"/>
        <color theme="1"/>
        <rFont val="Calibri"/>
        <family val="2"/>
        <scheme val="minor"/>
      </rPr>
      <t>Emissões atmosféricas dos seguintes poluentes: NOx (excluindo N2O), SOx, compostos orgânicos voláteis (VOCs), particular (PM10) e poluentes atmosféricos perigosos (HAPs)</t>
    </r>
  </si>
  <si>
    <r>
      <rPr>
        <b/>
        <sz val="11"/>
        <color theme="3"/>
        <rFont val="Calibri"/>
        <family val="2"/>
        <scheme val="minor"/>
      </rPr>
      <t>Alimentos e Bebidas</t>
    </r>
    <r>
      <rPr>
        <sz val="11"/>
        <color theme="3"/>
        <rFont val="Calibri"/>
        <family val="2"/>
        <scheme val="minor"/>
      </rPr>
      <t>: Produtos Agrícolas</t>
    </r>
  </si>
  <si>
    <t xml:space="preserve">Emissões de NOx , SOx e outras emissões atmosféricas significativas (tCO2 e)¹ ² ³ ⁴ </t>
  </si>
  <si>
    <r>
      <t xml:space="preserve">SASB RR-BI-120a.2: </t>
    </r>
    <r>
      <rPr>
        <sz val="11"/>
        <color theme="1"/>
        <rFont val="Calibri"/>
        <family val="2"/>
        <scheme val="minor"/>
      </rPr>
      <t>Número de incidentes de não conformidade associados a licenças, padrões e regulamentos de qualidade do ar</t>
    </r>
  </si>
  <si>
    <t>Na Safra 2024/2025, não houve incidente de não conformidade relacionado a qualidade do ar.</t>
  </si>
  <si>
    <t>Na Safra 2026/2026, foram identificados dois incidentes de não conformidade relacionados à qualidade do ar.  Ambos foram encaminhados para análise e providências  necessárias do departamento jurídico.</t>
  </si>
  <si>
    <t>Gestão de água na produção - SASB RR-BI-140a</t>
  </si>
  <si>
    <r>
      <rPr>
        <b/>
        <sz val="11"/>
        <color theme="1"/>
        <rFont val="Calibri"/>
        <family val="2"/>
        <scheme val="minor"/>
      </rPr>
      <t>SASB RR-BI-140a.1:</t>
    </r>
    <r>
      <rPr>
        <sz val="11"/>
        <color theme="1"/>
        <rFont val="Calibri"/>
        <family val="2"/>
        <scheme val="minor"/>
      </rPr>
      <t xml:space="preserve"> Total de água captada, total de água consumida, porcentagem de cada um em regiões com estresse hídrico de linha de base alto ou extremamente alto</t>
    </r>
  </si>
  <si>
    <t xml:space="preserve">Volume total de água captada, por fontes ¹ ² ³ </t>
  </si>
  <si>
    <r>
      <t xml:space="preserve">Consumo total de água (ML)¹ </t>
    </r>
    <r>
      <rPr>
        <b/>
        <sz val="10"/>
        <color theme="0"/>
        <rFont val="Aptos Narrow"/>
        <family val="2"/>
      </rPr>
      <t>⁵</t>
    </r>
    <r>
      <rPr>
        <b/>
        <sz val="10"/>
        <color theme="0"/>
        <rFont val="Calibri"/>
        <family val="2"/>
        <scheme val="minor"/>
      </rPr>
      <t xml:space="preserve"> </t>
    </r>
  </si>
  <si>
    <r>
      <t xml:space="preserve">¹ Em todos os pontos de captação há medidores de vazão instalados, que, por sua vez, integram o envio de dados ao sistema SAP ou MII, nos quais os dados são compilados e mensalmente monitorados a partir do indicador m³/tc. 
² Todas as águas captadas e descartadas são consideradas doces. Os volumes de captação de água estão dentro das outorgas concedidas pelo Departamento de Águas e Energia Elétrica do Estado de São Paulo (DAEE), Secretaria de Infraestrutura e Meio Ambiente do Estado de São Paulo (Sima), Secretaria Estadual do Meio Ambiente e Desenvolvimento Sustentável (Semad Goiás) e Agência Nacional de Águas (ANA). Os órgãos ambientais consideram diversos fatores, como a disponibilidade de água no corpo hídrico, o número de outorgas já emitidas na região, dados da bacia hidrográfica e a qualidade da água. 
³ Os indicadores de captação e descarte de água contemplam os volumes relacionados aos processos industriais de moagem, considerando exclusivamente o período de moagem nas unidades industriais. 
</t>
    </r>
    <r>
      <rPr>
        <sz val="10"/>
        <color theme="1"/>
        <rFont val="Aptos Narrow"/>
        <family val="2"/>
      </rPr>
      <t>⁴</t>
    </r>
    <r>
      <rPr>
        <i/>
        <sz val="10"/>
        <color theme="1"/>
        <rFont val="Calibri"/>
        <family val="2"/>
        <scheme val="minor"/>
      </rPr>
      <t xml:space="preserve"> A métrica considera a água captada destinada ao processamento industrial da matéria-prima. Na Safra 2025/2026, a moagem de cana equivalente foi de 25.688.010 toneladas. 
</t>
    </r>
    <r>
      <rPr>
        <sz val="10"/>
        <color theme="1"/>
        <rFont val="Aptos Narrow"/>
        <family val="2"/>
      </rPr>
      <t>⁵</t>
    </r>
    <r>
      <rPr>
        <i/>
        <sz val="10"/>
        <color theme="1"/>
        <rFont val="Calibri"/>
        <family val="2"/>
        <scheme val="minor"/>
      </rPr>
      <t xml:space="preserve"> O volume reportado foi atualizado para considerar apenas o período de moagem das unidades operacionais, de forma a assegurar a comparabilidade e consistência com o volume de água captada divulgado, consequentemente, o valor reportado no indicador de consumo de água, também foi alterado (2-4). 6 Para a unidade USM: Consumo de água = Captação total de água - Descarte total de água. Para as unidades UIR, UBV e USC, o consumo de água é igual à captação de água, uma vez que não há descarte em corpos hídricos. Somente a Unidade São Martinho faz lançamento de água em corpo hídrico. Durante o período do relato, não houve mudança no armazenamento de água.</t>
    </r>
  </si>
  <si>
    <r>
      <t xml:space="preserve">SASB RR-BI-140a.2: </t>
    </r>
    <r>
      <rPr>
        <sz val="11"/>
        <color theme="1"/>
        <rFont val="Calibri"/>
        <family val="2"/>
        <scheme val="minor"/>
      </rPr>
      <t>Descrição dos riscos de gestão da água e discussão de estratégias e práticas para mitigar esses riscos</t>
    </r>
  </si>
  <si>
    <r>
      <t xml:space="preserve">A gestão de recursos hídricos é imprescindível para a continuidade das operações e a resiliência do negócio diante dos efeitos das mudanças climáticas. A São Martinho reconhece riscos como indisponibilidade hídrica, revisão de volumes outorgados e mudanças em requisitos regulatórios relacionados à captação de água e ao lançamento de efluentes, atuando de forma preventiva para reduzir sua vulnerabilidade e otimizar o uso da água em seus processos.
Com foco em eficiência hídrica, a São Martinho estruturou um plano voltado à redução do volume de água captada por tonelada de cana moída, com meta de atingir 0,70 m³/tonelada de cana equivalente até 2030.
</t>
    </r>
    <r>
      <rPr>
        <b/>
        <sz val="10"/>
        <color theme="1"/>
        <rFont val="Calibri"/>
        <family val="2"/>
        <scheme val="minor"/>
      </rPr>
      <t>Monitoramento Contínuo dos Recursos Hídricos</t>
    </r>
    <r>
      <rPr>
        <sz val="10"/>
        <color theme="1"/>
        <rFont val="Calibri"/>
        <family val="2"/>
        <scheme val="minor"/>
      </rPr>
      <t xml:space="preserve">
Aprimoramos continuamente a nossa gestão no tema por meio do Plano de Contingência e da adoção de iniciativas para a gestão de recursos hídricos como a redução do volume captado, reúso de água e reservas de fornecimento por meio de fontes subterrâneas. A São Martinho não opera em áreas classificadas com estresse hídrico de linha-base alto ou extremamente alto.
Monitoramos continuamente nossos impactos por meio de indicadores, inspeções em campo e fóruns mensais que envolvem diferentes níveis da gestão, discutindo resultados, justificativas e plano de ação para os desvios identificados. Além disso, adotamos padrões e boas práticas reconhecidos pelo setor, incluindo a participação em Comitês de Bacia e organizações como Unica e Sifaeg.</t>
    </r>
  </si>
  <si>
    <r>
      <rPr>
        <b/>
        <sz val="11"/>
        <color theme="1"/>
        <rFont val="Calibri"/>
        <family val="2"/>
        <scheme val="minor"/>
      </rPr>
      <t>RR-BI-140a.3:</t>
    </r>
    <r>
      <rPr>
        <sz val="11"/>
        <color theme="1"/>
        <rFont val="Calibri"/>
        <family val="2"/>
        <scheme val="minor"/>
      </rPr>
      <t xml:space="preserve"> Número de incidentes de não conformidade associados a licenças, padrões e regulamentos de qualidade da água</t>
    </r>
  </si>
  <si>
    <t>Na Safra 2025/2026, não houve incidentes de não conformidade relacionados a qualidade da água.</t>
  </si>
  <si>
    <t>Balanço de emissões GEE no ciclo de vida - RR-BI-410a</t>
  </si>
  <si>
    <r>
      <rPr>
        <b/>
        <sz val="11"/>
        <color theme="1"/>
        <rFont val="Calibri"/>
        <family val="2"/>
        <scheme val="minor"/>
      </rPr>
      <t xml:space="preserve">RR-BI-410a.1: </t>
    </r>
    <r>
      <rPr>
        <sz val="11"/>
        <color theme="1"/>
        <rFont val="Calibri"/>
        <family val="2"/>
        <scheme val="minor"/>
      </rPr>
      <t>Emissões de gases de efeito estufa (GEE) no ciclo de vida, por tipo de biocombustível</t>
    </r>
  </si>
  <si>
    <t>Emissões de gases de efeito estufa no ciclo de vida, por tipo de biocombustível ¹</t>
  </si>
  <si>
    <t>Intensidade de Carbono</t>
  </si>
  <si>
    <t xml:space="preserve">Unidade Iracema </t>
  </si>
  <si>
    <t>Etanol hidratado (gCO2e/MJ)</t>
  </si>
  <si>
    <t>¹ A intensidade de carbono do etanol é calculada no âmbito do Programa RenovaBio utilizando a RenovaCalc e é verificada por terceira parte.</t>
  </si>
  <si>
    <t>Fornecimento e impactos ambientais na produção de matéria-prima - RR-BI-430a</t>
  </si>
  <si>
    <r>
      <rPr>
        <b/>
        <sz val="11"/>
        <color theme="1"/>
        <rFont val="Calibri"/>
        <family val="2"/>
        <scheme val="minor"/>
      </rPr>
      <t xml:space="preserve">RR-BI-430a.1: </t>
    </r>
    <r>
      <rPr>
        <sz val="11"/>
        <color theme="1"/>
        <rFont val="Calibri"/>
        <family val="2"/>
        <scheme val="minor"/>
      </rPr>
      <t>Discussão da estratégia para gerenciar os riscos associados aos impactos ambientais da produção de matéria-prima</t>
    </r>
  </si>
  <si>
    <r>
      <t xml:space="preserve">Adotamos processos estruturados para assegurar a conformidade da nossa matéria-prima. Antes da contratação, nossos fornecedores e as propriedades passam pelo processo de </t>
    </r>
    <r>
      <rPr>
        <i/>
        <sz val="10"/>
        <color theme="1"/>
        <rFont val="Calibri"/>
        <family val="2"/>
        <scheme val="minor"/>
      </rPr>
      <t>due dilligence</t>
    </r>
    <r>
      <rPr>
        <sz val="10"/>
        <color theme="1"/>
        <rFont val="Calibri"/>
        <family val="2"/>
        <scheme val="minor"/>
      </rPr>
      <t>, que abrange critérios específicos de regularidade socioambiental.
A gestão dos riscos ambientais associados à produção de matéria‑prima é realizada por meio de controles preventivos, que incluem práticas de manejo responsável, manutenção dos equipamentos e capacitação das equipes. Mantemos protocolos de interrupção segura das operações quando identificadas condições adversas, procedimentos de resposta a emergências, registro sistemático de ocorrências, ações de conscientização e verificações de conformidade, garantindo que os processos sigam os requisitos legais e as boas práticas ambientais.
Tais controles também abrangem a cadeia de valor. Desde a prospecção de novas áreas, realizamos análises de rastreabilidade em softwares especializados, verificando critérios como regularidade ambiental, autuações em órgãos competentes e sobreposição com áreas sensíveis. Esse processo identifica oportunidades de melhoria e estabelece planos de ação com acompanhamento contínuo.</t>
    </r>
  </si>
  <si>
    <r>
      <rPr>
        <b/>
        <sz val="11"/>
        <color theme="1"/>
        <rFont val="Calibri"/>
        <family val="2"/>
        <scheme val="minor"/>
      </rPr>
      <t xml:space="preserve">RR-BI-430a.2: </t>
    </r>
    <r>
      <rPr>
        <sz val="11"/>
        <color theme="1"/>
        <rFont val="Calibri"/>
        <family val="2"/>
        <scheme val="minor"/>
      </rPr>
      <t>Porcentagem de produção de biocombustíveis certificada por terceiros em um padrão de sustentabilidade ambiental</t>
    </r>
  </si>
  <si>
    <t xml:space="preserve">Porcentagem da produção de biocombustível certificada por terceiros em um padrão de sustentabilidade ambiental¹ ² ³ </t>
  </si>
  <si>
    <t>% produção biocombustí-vel certificada</t>
  </si>
  <si>
    <t>Tipo de certificado - Bonsucro</t>
  </si>
  <si>
    <t>ND³</t>
  </si>
  <si>
    <t>Tipo de certificado - RenovaBio: etanol anidro</t>
  </si>
  <si>
    <t>Tipo de certificado - RenovaBio: etanol hidratado</t>
  </si>
  <si>
    <t>Tipo de certificado - ISCC EU &amp; CORSIA PLUS</t>
  </si>
  <si>
    <t>Não
certificado</t>
  </si>
  <si>
    <t>62,0²</t>
  </si>
  <si>
    <r>
      <t xml:space="preserve">¹ A produção de biocombustível é certificada nos padrões Bonsucro, RenovaBio e ISCC EU &amp; CORSIA PLUS. 
² Para ISCC, o aumento progressivo anual se deve à incorporação de áreas no escopo de certificação. 
³ Dados ainda não estão disponíveis devido à auditoria em curso.  
</t>
    </r>
    <r>
      <rPr>
        <sz val="10"/>
        <color theme="1"/>
        <rFont val="Aptos Narrow"/>
        <family val="2"/>
      </rPr>
      <t xml:space="preserve">⁴ </t>
    </r>
    <r>
      <rPr>
        <i/>
        <sz val="10"/>
        <color theme="1"/>
        <rFont val="Calibri"/>
        <family val="2"/>
        <scheme val="minor"/>
      </rPr>
      <t>Nos anos anteriores, alguns números foram reportados de forma equivocada e, portanto, foram ajustados. (GRI 2-4)</t>
    </r>
  </si>
  <si>
    <t>Gestão do ambiente legal e regulatório - RR-BI-530a</t>
  </si>
  <si>
    <r>
      <rPr>
        <b/>
        <sz val="11"/>
        <color theme="1"/>
        <rFont val="Calibri"/>
        <family val="2"/>
        <scheme val="minor"/>
      </rPr>
      <t>RR-BI-530a.1:</t>
    </r>
    <r>
      <rPr>
        <sz val="11"/>
        <color theme="1"/>
        <rFont val="Calibri"/>
        <family val="2"/>
        <scheme val="minor"/>
      </rPr>
      <t xml:space="preserve"> Quantidade de subsídios recebidos por meio de programas governamentais</t>
    </r>
  </si>
  <si>
    <t>Assistência financeira recebida do governo¹ (R$ mil)</t>
  </si>
  <si>
    <t>Benefícios, incentivos financeiros e fiscais</t>
  </si>
  <si>
    <t>¹ Os países que receberam a assistência financeira reportada acima referem-se somente ao Brasil. O governo não participa da estrutura acionária da organização.</t>
  </si>
  <si>
    <r>
      <rPr>
        <b/>
        <sz val="11"/>
        <color theme="1"/>
        <rFont val="Calibri"/>
        <family val="2"/>
        <scheme val="minor"/>
      </rPr>
      <t>RR-BI-530a.2:</t>
    </r>
    <r>
      <rPr>
        <sz val="11"/>
        <color theme="1"/>
        <rFont val="Calibri"/>
        <family val="2"/>
        <scheme val="minor"/>
      </rPr>
      <t xml:space="preserve"> Discussão de posições corporativas relacionadas a regulamentações governamentais e/ou propostas de políticas que abordem fatores ambientais e sociais que afetam a indústria</t>
    </r>
  </si>
  <si>
    <t>Ao longo de 2025, destacamos os avanços na regulamentação do Combustível do Futuro, como o aumento da mistura do etanol na gasolina (E30), a regulação do Programa de Incentivo ao Biometano e a criação do Conexão SAF pela Agência Nacional do Petróleo, Gás Natural e Biocombustíveis (ANP) e Agência Nacional de Aviação Civil (ANAC) para discutir temas relevantes sobre o mandato de redução de emissões de gases de efeito estufa pelo uso do combustível sustentável de aviação.
Com isso, reforçamos a atuação estruturada e propositiva para antecipar riscos e identificar oportunidades para o nosso negócio.</t>
  </si>
  <si>
    <t>Segurança operacional, emergência e preparação de resposta - RR-BI-540a</t>
  </si>
  <si>
    <r>
      <rPr>
        <b/>
        <sz val="10"/>
        <color theme="1"/>
        <rFont val="Calibri"/>
        <family val="2"/>
        <scheme val="minor"/>
      </rPr>
      <t>RR-BI-540a.1:</t>
    </r>
    <r>
      <rPr>
        <sz val="10"/>
        <color theme="1"/>
        <rFont val="Calibri"/>
        <family val="2"/>
        <scheme val="minor"/>
      </rPr>
      <t xml:space="preserve"> Contagem de incidentes de segurança do processo (PSIC), taxa total de incidentes de segurança do processo (PSTIR) e taxa de gravidade do incidente de segurança do processo (PSISR)</t>
    </r>
  </si>
  <si>
    <t>A Companhia não faz controle do número e das taxas solicitadas pela referência americana do Programa Responsible Care do American Chemistry Council (ACC), como solicitado pelo indicador, seguindo padrões brasileiros.</t>
  </si>
  <si>
    <t>Métricas da atividade - RR-BI-000</t>
  </si>
  <si>
    <r>
      <rPr>
        <b/>
        <sz val="11"/>
        <color theme="1"/>
        <rFont val="Calibri"/>
        <family val="2"/>
        <scheme val="minor"/>
      </rPr>
      <t xml:space="preserve">RR-BI-000.A: </t>
    </r>
    <r>
      <rPr>
        <sz val="11"/>
        <color theme="1"/>
        <rFont val="Calibri"/>
        <family val="2"/>
        <scheme val="minor"/>
      </rPr>
      <t>Capacidade de produção de biocombustíveis</t>
    </r>
  </si>
  <si>
    <r>
      <rPr>
        <b/>
        <sz val="11"/>
        <color theme="1"/>
        <rFont val="Calibri"/>
        <family val="2"/>
        <scheme val="minor"/>
      </rPr>
      <t>RR-BI-000.B:</t>
    </r>
    <r>
      <rPr>
        <sz val="11"/>
        <color theme="1"/>
        <rFont val="Calibri"/>
        <family val="2"/>
        <scheme val="minor"/>
      </rPr>
      <t xml:space="preserve"> Produção de: (1) combustível renovável, (2) biocombustível avançado, (3) diesel baseado em biomassa e (4) biocombustível celulósico</t>
    </r>
  </si>
  <si>
    <r>
      <rPr>
        <b/>
        <sz val="11"/>
        <color theme="1"/>
        <rFont val="Calibri"/>
        <family val="2"/>
        <scheme val="minor"/>
      </rPr>
      <t>RR-BI-000.C:</t>
    </r>
    <r>
      <rPr>
        <sz val="11"/>
        <color theme="1"/>
        <rFont val="Calibri"/>
        <family val="2"/>
        <scheme val="minor"/>
      </rPr>
      <t xml:space="preserve"> Quantidade de matéria-prima consumida na produção</t>
    </r>
  </si>
  <si>
    <t xml:space="preserve">Capacidade de produção de biocombustíveis¹ </t>
  </si>
  <si>
    <t>Etanol anidro (m³/dia)</t>
  </si>
  <si>
    <t>Etanol hidratado (m³/dia)</t>
  </si>
  <si>
    <t>Biometano (Nm³/dia)</t>
  </si>
  <si>
    <t>Produção de biocombustível avançado² (Mgal)</t>
  </si>
  <si>
    <t>Produção de biocombustível avançado</t>
  </si>
  <si>
    <t xml:space="preserve">Matéria-prima consumida na produção de biocombustíveis (t) </t>
  </si>
  <si>
    <t>Cana-de-açúcar processada</t>
  </si>
  <si>
    <t>Milho processado</t>
  </si>
  <si>
    <r>
      <t xml:space="preserve">¹ Capacidade disponível no </t>
    </r>
    <r>
      <rPr>
        <i/>
        <u/>
        <sz val="10"/>
        <color rgb="FF0070C0"/>
        <rFont val="Calibri"/>
        <family val="2"/>
        <scheme val="minor"/>
      </rPr>
      <t>Relatório Dinâmico</t>
    </r>
    <r>
      <rPr>
        <i/>
        <sz val="10"/>
        <color theme="1"/>
        <rFont val="Calibri"/>
        <family val="2"/>
        <scheme val="minor"/>
      </rPr>
      <t xml:space="preserve"> das instalações produtoras de biocombustíveis autorizadas pela ANP. 
² Demais categorias previstas pela norma SASB RR-BI-000.B não são aplicáveis às operações da Companhia.</t>
    </r>
  </si>
  <si>
    <t>Alimentos e Bebidas: Produtos Agrícolas</t>
  </si>
  <si>
    <r>
      <rPr>
        <b/>
        <sz val="11"/>
        <color theme="3"/>
        <rFont val="Calibri"/>
        <family val="2"/>
        <scheme val="minor"/>
      </rPr>
      <t>Recursos renováveis e energia alternativa</t>
    </r>
    <r>
      <rPr>
        <sz val="11"/>
        <color theme="3"/>
        <rFont val="Calibri"/>
        <family val="2"/>
        <scheme val="minor"/>
      </rPr>
      <t>: Biocombustíveis</t>
    </r>
  </si>
  <si>
    <t>Emissão de gases de efeito estufa - FB-AG-110a</t>
  </si>
  <si>
    <r>
      <rPr>
        <b/>
        <sz val="11"/>
        <color theme="1"/>
        <rFont val="Calibri"/>
        <family val="2"/>
        <scheme val="minor"/>
      </rPr>
      <t>FB-AG-110a.1:</t>
    </r>
    <r>
      <rPr>
        <sz val="11"/>
        <color theme="1"/>
        <rFont val="Calibri"/>
        <family val="2"/>
        <scheme val="minor"/>
      </rPr>
      <t xml:space="preserve"> Emissões globais brutas de Escopo 1</t>
    </r>
  </si>
  <si>
    <r>
      <rPr>
        <b/>
        <sz val="11"/>
        <color theme="0"/>
        <rFont val="Calibri"/>
        <family val="2"/>
        <scheme val="minor"/>
      </rPr>
      <t>Alimentos e Bebidas</t>
    </r>
    <r>
      <rPr>
        <sz val="11"/>
        <color theme="0"/>
        <rFont val="Calibri"/>
        <family val="2"/>
        <scheme val="minor"/>
      </rPr>
      <t>: Produtos Agrícolas</t>
    </r>
  </si>
  <si>
    <t>Escopo 1: Emissões diretas de Gases do Efeito Estufa (tCO2e)¹ ²</t>
  </si>
  <si>
    <t>¹ Todos os gases estão incluídos no cálculo. 
² Atualmente, a Companhia não possui metas públicas formalmente estabelecidas para a redução das emissões de Escopo 1, mas o tema é continuamente acompanhado no contexto da jornada de escarbonização, por meio do monitoramento das emissões diretas, da adoção de práticas operacionais mais eficientes e da avaliação constante de oportunidades
de mitigação alinhadas à estratégia de sustentabilidade do negócio.</t>
  </si>
  <si>
    <r>
      <rPr>
        <b/>
        <sz val="11"/>
        <color theme="1"/>
        <rFont val="Calibri"/>
        <family val="2"/>
        <scheme val="minor"/>
      </rPr>
      <t>FB-AG-110a.2:</t>
    </r>
    <r>
      <rPr>
        <sz val="11"/>
        <color theme="1"/>
        <rFont val="Calibri"/>
        <family val="2"/>
        <scheme val="minor"/>
      </rPr>
      <t xml:space="preserve"> Discussão da estratégia ou plano de longo e curto prazos para gerenciar as emissões do Escopo 1, metas de redução de emissões e uma análise de desempenho em relação a essas metas</t>
    </r>
  </si>
  <si>
    <r>
      <t xml:space="preserve">Em 2025, a Companhia apresentoumudanças em seu perfil de emissões de Gases de Efeito Estufa (GEE), refletindo avanços operacionais e alterações metodológicas. As  emissões totais registraram aumento de 9% em relação ao ciclo anterior.No Escopo 1, que concentra a maior parte das emissões diretas, houve  redução de aproximadamente 19 mil tCO2e (-2,9%), impulsionada principalmente por: 
</t>
    </r>
    <r>
      <rPr>
        <sz val="10"/>
        <color theme="1"/>
        <rFont val="Calibri"/>
        <family val="2"/>
      </rPr>
      <t>•</t>
    </r>
    <r>
      <rPr>
        <sz val="10"/>
        <color theme="1"/>
        <rFont val="Calibri"/>
        <family val="2"/>
        <scheme val="minor"/>
      </rPr>
      <t xml:space="preserve"> Menor consumo de combustíveis em fontes móveis, com queda de aproximadamente 13 mil tCO2e;  
</t>
    </r>
    <r>
      <rPr>
        <sz val="10"/>
        <color theme="1"/>
        <rFont val="Calibri"/>
        <family val="2"/>
      </rPr>
      <t>•</t>
    </r>
    <r>
      <rPr>
        <sz val="10"/>
        <color theme="1"/>
        <rFont val="Calibri"/>
        <family val="2"/>
        <scheme val="minor"/>
      </rPr>
      <t xml:space="preserve"> Reduções nas categorias Combustão Estacionária e Atividades Agrícolas, indicando  ganhos de eficiência operacional emelhorias no manejo regenerativo.
No Escopo 2, as emissões permaneceram pouco representativas e estáveis, reflexo do uso de energia renovável e do rastreamento da aquisição de energia com certificados I-RECs. Já o Escopo 3 apresentou aumento relevante de 41%, cujos principais fatores foram o aumento em transporte e distribuição upstream e na categoria de bens e serviços adquiridos. No entanto, é relevante mencionar que algumas categorias neste mesmo escopo apresentaram redução, como é o caso de transporte e distribuição downstream.
Nesse contexto, a análise do desempenho climático da companhia deve considerar não apenas emissões absolutas, mas também indicadores de intensidade. O aumento de emissões observado em 2025 está também associado à maior escala operacional e variações do volume de matéria-prima e de produtos produzidos, o que implica em variações no consumo de insumos e, consequentemente, na emissão total.
Os indicadores evidenciam uma redução nas emissões por unidade de produto. Assim, a leitura conjunta dos indicadores reforça que o crescimento das emissões totais está alinhado à expansão da produção, ao passo  que os indicadores de intensidade refletem ganhos relativos de eficiência operacional.
</t>
    </r>
    <r>
      <rPr>
        <b/>
        <sz val="10"/>
        <color theme="1"/>
        <rFont val="Calibri"/>
        <family val="2"/>
        <scheme val="minor"/>
      </rPr>
      <t xml:space="preserve">Jornada de Descarbonização
</t>
    </r>
    <r>
      <rPr>
        <sz val="10"/>
        <color theme="1"/>
        <rFont val="Calibri"/>
        <family val="2"/>
        <scheme val="minor"/>
      </rPr>
      <t xml:space="preserve">
Eixo estruturante da estratégia de gestão das  emissões de gases de efeito estufa da Companhia, a Jornada de Descarbonização está alinhada à transição para uma economia de baixo carbono e à mitigação dos riscos climáticos associados às  operações agroindustriais. A estratégia concentrase em:
</t>
    </r>
    <r>
      <rPr>
        <sz val="10"/>
        <color theme="1"/>
        <rFont val="Calibri"/>
        <family val="2"/>
      </rPr>
      <t>•</t>
    </r>
    <r>
      <rPr>
        <sz val="10"/>
        <color theme="1"/>
        <rFont val="Calibri"/>
        <family val="2"/>
        <scheme val="minor"/>
      </rPr>
      <t xml:space="preserve"> Projetos voltados à eficiência no consumo de diesel, incluindo transição para biocombustíveis; 
</t>
    </r>
    <r>
      <rPr>
        <sz val="10"/>
        <color theme="1"/>
        <rFont val="Calibri"/>
        <family val="2"/>
      </rPr>
      <t>•</t>
    </r>
    <r>
      <rPr>
        <sz val="10"/>
        <color theme="1"/>
        <rFont val="Calibri"/>
        <family val="2"/>
        <scheme val="minor"/>
      </rPr>
      <t xml:space="preserve"> Otimização da eficiência energética dos processos industriais e agrícolas;
</t>
    </r>
    <r>
      <rPr>
        <sz val="10"/>
        <color theme="1"/>
        <rFont val="Calibri"/>
        <family val="2"/>
      </rPr>
      <t>•</t>
    </r>
    <r>
      <rPr>
        <sz val="10"/>
        <color theme="1"/>
        <rFont val="Calibri"/>
        <family val="2"/>
        <scheme val="minor"/>
      </rPr>
      <t xml:space="preserve"> Busca de alternativas que minimizem, nas atividades agrícolas, as emissões de óxido nitroso (N2O) - gás com alto potencial de aquecimento global.
O desempenho da Jornada é acompanhado pela governança ESG e em reuniões com grupos multidisciplinares. A Companhia também estabelece metas internas de redução de emissões de gases de efeito estufa, monitoradas periodicamente pela estrutura de governança e reportadas ao Conselho de Administração.</t>
    </r>
  </si>
  <si>
    <r>
      <t>FB-AG-110a.3:</t>
    </r>
    <r>
      <rPr>
        <sz val="11"/>
        <color theme="1"/>
        <rFont val="Calibri"/>
        <family val="2"/>
        <scheme val="minor"/>
      </rPr>
      <t xml:space="preserve"> Combustível da frota consumido, porcentagem renovável</t>
    </r>
  </si>
  <si>
    <t>Consumo de combustíveis por veículos</t>
  </si>
  <si>
    <t>Total de combustível consumido por veículos da frota (GJ)</t>
  </si>
  <si>
    <t>3.082.639,58¹</t>
  </si>
  <si>
    <t>Porcentagem renovável dos combustíveis por veículos da frota (%)</t>
  </si>
  <si>
    <t>¹ Houve um erro de digitação no Relato Integrado da Safra 2024/2025, e o valor correto do total de combustível consumido por veículos da frota (GJ) foi ajustado para 3.082.639,58 em 2024 (GRI 2-4)</t>
  </si>
  <si>
    <t>Gestão de energia - FB-AG-130a.1</t>
  </si>
  <si>
    <r>
      <rPr>
        <b/>
        <sz val="11"/>
        <color theme="1"/>
        <rFont val="Calibri"/>
        <family val="2"/>
        <scheme val="minor"/>
      </rPr>
      <t xml:space="preserve">FB-AG-130a.1: </t>
    </r>
    <r>
      <rPr>
        <sz val="11"/>
        <color theme="1"/>
        <rFont val="Calibri"/>
        <family val="2"/>
        <scheme val="minor"/>
      </rPr>
      <t>Energia operacional consumida, porcentagem de eletricidade da rede, porcentagem de renovável</t>
    </r>
  </si>
  <si>
    <t>Consumo de energia</t>
  </si>
  <si>
    <t>Total de energia consumida, excluindo veículos da frota (GJ)</t>
  </si>
  <si>
    <t>Porcentagem da energia consumida fornecida pela rede elétrica (%)</t>
  </si>
  <si>
    <t>Porcentagem da energia consumida proveniente de combustíveis renováveis (%)</t>
  </si>
  <si>
    <t>Gestão de água - FB-AG-140a</t>
  </si>
  <si>
    <r>
      <rPr>
        <b/>
        <sz val="11"/>
        <color theme="1"/>
        <rFont val="Calibri"/>
        <family val="2"/>
        <scheme val="minor"/>
      </rPr>
      <t xml:space="preserve">FB-AG-140a.1: </t>
    </r>
    <r>
      <rPr>
        <sz val="11"/>
        <color theme="1"/>
        <rFont val="Calibri"/>
        <family val="2"/>
        <scheme val="minor"/>
      </rPr>
      <t>Total de água retirada, total de água consumida, porcentagem de cada um em regiões com Estresse Hídrico de Linha de Base Alto ou Extremamente Alto</t>
    </r>
  </si>
  <si>
    <t xml:space="preserve">Volume total de água captada, por fontes¹ ² ³ </t>
  </si>
  <si>
    <t>Águas superficiais (ML)</t>
  </si>
  <si>
    <t>Águas subterrâneas (ML)</t>
  </si>
  <si>
    <r>
      <t>Captação por tonelada de cana equivalente (m³/tc eq.)</t>
    </r>
    <r>
      <rPr>
        <sz val="10"/>
        <color theme="1"/>
        <rFont val="Aptos Narrow"/>
        <family val="2"/>
      </rPr>
      <t>⁴</t>
    </r>
  </si>
  <si>
    <t>Consumo de água⁶</t>
  </si>
  <si>
    <r>
      <t xml:space="preserve">¹ Em todos os pontos de captação há medidores de vazão instalados, que, por sua vez, integram o envio de dados ao sistema SAP ou MII, nos quais os dados são compilados e mensalmente monitorados a partir do indicador m³/tc. 
² Todas as águas captadas e descartadas são consideradas doces. Os volumes de captação de água estão dentro das outorgas concedidas pelo Departamento de Águas e Energia Elétrica do Estado de São Paulo (DAEE), Secretaria de Infraestrutura e Meio Ambiente do Estado de São Paulo (Sima), Secretaria Estadual do Meio Ambiente e Desenvolvimento Sustentável (Semad Goiás) e Agência Nacional de Águas (ANA). Os órgãos ambientais consideram diversos fatores, como a disponibilidade de água no corpo hídrico, o número de outorgas já emitidas na região, dados da bacia hidrográfica e a qualidade da água. 
³ Os indicadores de captação e descarte de água contemplam os volumes relacionados aos processos industriais de moagem, considerando exclusivamente o período de moagem nas unidades industriais. 
</t>
    </r>
    <r>
      <rPr>
        <sz val="10"/>
        <color theme="1"/>
        <rFont val="Aptos Narrow"/>
        <family val="2"/>
      </rPr>
      <t>⁴</t>
    </r>
    <r>
      <rPr>
        <i/>
        <sz val="10"/>
        <color theme="1"/>
        <rFont val="Calibri"/>
        <family val="2"/>
        <scheme val="minor"/>
      </rPr>
      <t xml:space="preserve"> A métrica considera a água captada destinada ao processamento industrial da matéria-prima. Na Safra 2025/2026, a moagem de cana equivalente foi de 25.688.010 toneladas. 
</t>
    </r>
    <r>
      <rPr>
        <sz val="10"/>
        <color theme="1"/>
        <rFont val="Aptos Narrow"/>
        <family val="2"/>
      </rPr>
      <t>⁵</t>
    </r>
    <r>
      <rPr>
        <i/>
        <sz val="10"/>
        <color theme="1"/>
        <rFont val="Calibri"/>
        <family val="2"/>
        <scheme val="minor"/>
      </rPr>
      <t xml:space="preserve"> O volume reportado foi atualizado para considerar apenas o período de moagem das unidades operacionais, de forma a assegurar a comparabilidade e c onsistência com o volume de água captada divulgado, consequentemente, o valor reportado no indicador de consumo de água, também foi alterado (2-4). 
</t>
    </r>
    <r>
      <rPr>
        <sz val="10"/>
        <color theme="1"/>
        <rFont val="Aptos Narrow"/>
        <family val="2"/>
      </rPr>
      <t>⁶</t>
    </r>
    <r>
      <rPr>
        <i/>
        <sz val="10"/>
        <color theme="1"/>
        <rFont val="Calibri"/>
        <family val="2"/>
        <scheme val="minor"/>
      </rPr>
      <t xml:space="preserve"> Para a unidade USM: Consumo de água = Captação total de água - Descarte total de água. Para as unidades UIR, UBV e USC, o consumo de água é igual à captação de água, uma vez que não há descarte em corpos hídricos. Somente a Unidade São Martinho faz lançamento de água em corpo hídrico. Durante o período do relato, não houve mudança no armazenamento de água.</t>
    </r>
  </si>
  <si>
    <r>
      <rPr>
        <b/>
        <sz val="11"/>
        <color theme="1"/>
        <rFont val="Calibri"/>
        <family val="2"/>
        <scheme val="minor"/>
      </rPr>
      <t>FB-AG-140a.2:</t>
    </r>
    <r>
      <rPr>
        <sz val="11"/>
        <color theme="1"/>
        <rFont val="Calibri"/>
        <family val="2"/>
        <scheme val="minor"/>
      </rPr>
      <t xml:space="preserve"> Descrição dos riscos de gestão da água e discussão de estratégias e práticas para mitigar esses riscos</t>
    </r>
  </si>
  <si>
    <r>
      <rPr>
        <b/>
        <sz val="10"/>
        <color theme="1"/>
        <rFont val="Calibri"/>
        <family val="2"/>
        <scheme val="minor"/>
      </rPr>
      <t>Mitigação de Riscos Hídricos</t>
    </r>
    <r>
      <rPr>
        <sz val="10"/>
        <color theme="1"/>
        <rFont val="Calibri"/>
        <family val="2"/>
        <scheme val="minor"/>
      </rPr>
      <t xml:space="preserve">
A gestão dos riscos hídricos é conduzida por meio da plataforma corporativa de riscos, que consolida a identificação, avaliação e acompanhamento dos riscos relacionados à disponibilidade, qualidade e uso da água em contextos agrícolas e industriais. O processo segue o fluxo de gestão dos demais riscos da Companhia.
São riscos de gestão da água:
• A dependência dos recursos hídricos, dada a necessidade deste recurso nos processos agrícolas e industriais;
• Eventos climáticos extremos, como alterações no regime de chuvas que podem levar à escassez hídrica.
A mitigação ocorre por meio de um conjunto de controles, incluindo práticas de uso eficiente da água, prevenção de contaminações, atendimento a requisitos regulatórios e procedimentos estruturados para interrupção segura e resposta a incidentes. Esses controles são complementados por ações de capacitação, monitoramento operacional e mecanismos de registro e análise de ocorrências.
O processo é sustentado por indicadores, revisões periódicas e governança estruturada, que permitem acompanhar a evolução da exposição e apoiar decisões dos comitês responsáveis. A estratégia é  continuamente aprimorada com base em dados, fortalecendo a resiliência hídrica e a aderência às melhores práticas ambientais.
</t>
    </r>
    <r>
      <rPr>
        <b/>
        <sz val="10"/>
        <color theme="1"/>
        <rFont val="Calibri"/>
        <family val="2"/>
        <scheme val="minor"/>
      </rPr>
      <t xml:space="preserve">Plano Diretor de Irrigação
</t>
    </r>
    <r>
      <rPr>
        <sz val="10"/>
        <color theme="1"/>
        <rFont val="Calibri"/>
        <family val="2"/>
        <scheme val="minor"/>
      </rPr>
      <t xml:space="preserve">
O Plano Diretor de Irrigação (PDI) orienta a gestão do uso da água nas operações agrícolas da São Martinho, com foco em eficiência e segurança hídrica. O PDI define as melhores soluções de manejo para cada área, considerando clima, solo, relevo, variedades de cana, disponibilidade hídrica e exigências regulatórias.
A Companhia possui estudos de longa data com múltiplas modalidades de irrigação nas suas quatro unidades, visando sempre otimizar o uso da água em cada ambiente. Sistemas como
aspersão por hidroholls ou pivôs e de irrigação localizada, como gotejamento, fazem parte da estrutura atual e dos planos de evolução futuros da Companhia para suas áreas irrigadas.
A gestão é apoiada por monitoramento contínuo das condições climáticas, da umidade do solo e do consumo de água, permitindo decisões mais precisas de manejo. Com isso, o PDI  contribui para otimizar o uso da água e dos demais insumos do sistema produtivo, aumentando a eficiência e preservando os recursos hídricos.</t>
    </r>
  </si>
  <si>
    <r>
      <rPr>
        <b/>
        <sz val="11"/>
        <color theme="1"/>
        <rFont val="Calibri"/>
        <family val="2"/>
        <scheme val="minor"/>
      </rPr>
      <t xml:space="preserve">FB-AG-140a.3: </t>
    </r>
    <r>
      <rPr>
        <sz val="11"/>
        <color theme="1"/>
        <rFont val="Calibri"/>
        <family val="2"/>
        <scheme val="minor"/>
      </rPr>
      <t>Número de incidentes de não conformidade associados a licenças, padrões e regulamentos de quantidade e/ou qualidade de água</t>
    </r>
  </si>
  <si>
    <t>Segurança de alimentos - FB-AG-250a</t>
  </si>
  <si>
    <r>
      <rPr>
        <b/>
        <sz val="11"/>
        <color theme="1"/>
        <rFont val="Calibri"/>
        <family val="2"/>
        <scheme val="minor"/>
      </rPr>
      <t>FB-AG-250a.1:</t>
    </r>
    <r>
      <rPr>
        <sz val="11"/>
        <color theme="1"/>
        <rFont val="Calibri"/>
        <family val="2"/>
        <scheme val="minor"/>
      </rPr>
      <t xml:space="preserve"> Auditoria da Global Food Safety Initiative (Iniciativa Global de Segurança Alimentar - GFSI): taxa de não conformidade e taxa de ação corretiva para (a) não conformidades maiores e (b) não conformidades menores</t>
    </r>
  </si>
  <si>
    <t>Não temos nenhuma certificação reconhecida pela Global Food Safety Initiative (GFSI) em nossas unidades produtoras.</t>
  </si>
  <si>
    <r>
      <rPr>
        <b/>
        <sz val="11"/>
        <color theme="1"/>
        <rFont val="Calibri"/>
        <family val="2"/>
        <scheme val="minor"/>
      </rPr>
      <t xml:space="preserve">FB-AG-250a.2: </t>
    </r>
    <r>
      <rPr>
        <sz val="11"/>
        <color theme="1"/>
        <rFont val="Calibri"/>
        <family val="2"/>
        <scheme val="minor"/>
      </rPr>
      <t>Porcentagem de produtos agrícolas provenientes de fornecedores certificados por um programa de certificações de segurança de alimentos reconhecido pela Global Food Safety Initiative (Iniciativa Global de Segurança Alimentar - GFSI)</t>
    </r>
  </si>
  <si>
    <t>Considerando as matérias-primas aplicadas em nossas operações (cana-de-açúcar e milho) e os seus usos pretendidos, não é aplicável a certificação por programas reconhecidos pelo GFSI. Entretanto, temos estabelecidos procedimentos de avaliação da matéria-prima comprada do ponto de vista de segurança dos alimentos, de forma a prevenir impactos negativos nos produtos que fornecemos para o mercado de alimentação humana e nutrição animal, visando garantir a segurança e a saúde dos consumidores.</t>
  </si>
  <si>
    <r>
      <rPr>
        <b/>
        <sz val="11"/>
        <color theme="1"/>
        <rFont val="Calibri"/>
        <family val="2"/>
        <scheme val="minor"/>
      </rPr>
      <t>FB-AG-250a.3:</t>
    </r>
    <r>
      <rPr>
        <sz val="11"/>
        <color theme="1"/>
        <rFont val="Calibri"/>
        <family val="2"/>
        <scheme val="minor"/>
      </rPr>
      <t xml:space="preserve"> Número de recalls emitidos e quantidade total de produtos alimentícios recolhidos</t>
    </r>
  </si>
  <si>
    <t>Não tivemos nenhum caso de recall ao longo da Safra 2025/2026</t>
  </si>
  <si>
    <t>Saúde e segurança ocupacional - FB-AG-320a</t>
  </si>
  <si>
    <r>
      <rPr>
        <b/>
        <sz val="11"/>
        <color theme="1"/>
        <rFont val="Calibri"/>
        <family val="2"/>
        <scheme val="minor"/>
      </rPr>
      <t>FB-AG-320a.1:</t>
    </r>
    <r>
      <rPr>
        <sz val="11"/>
        <color theme="1"/>
        <rFont val="Calibri"/>
        <family val="2"/>
        <scheme val="minor"/>
      </rPr>
      <t xml:space="preserve"> (1) Taxa de incidentes registráveis (TRIR), (2) taxa de fatalidade e (3) taxa de frequência de quase acidente (NMFR) para (a) funcionários diretos e (b) funcionários sazonais e migrantes</t>
    </r>
  </si>
  <si>
    <t xml:space="preserve">Taxas e números de saúde e segurança de empregados¹ ² ³ </t>
  </si>
  <si>
    <t>Taxa de lesões registradas relacionadas ao trabalho (inclui mortes)</t>
  </si>
  <si>
    <t>¹ Os principais perigos identificados que contribuíram para acidentes de trabalho incluem quedas, lesões musculares, acidentes com veículos, quedas de objetos, queimaduras e lesões por trauma. 
² A São Martinho não mapeia a taxa de quase acidentes (NMFR). ³ A partir da Safra 2024/2025, passamos a contabilizar terceiros em nosso sistema de gestão de saúde e segurança ocupacional.O Conselho de Administração não está contemplado.</t>
  </si>
  <si>
    <t>Impactos ambientais e sociais da cadeia de suprimentos - FB-AG-430a</t>
  </si>
  <si>
    <r>
      <rPr>
        <b/>
        <sz val="11"/>
        <color theme="1"/>
        <rFont val="Calibri"/>
        <family val="2"/>
        <scheme val="minor"/>
      </rPr>
      <t>FB-AG-430a.1:</t>
    </r>
    <r>
      <rPr>
        <sz val="11"/>
        <color theme="1"/>
        <rFont val="Calibri"/>
        <family val="2"/>
        <scheme val="minor"/>
      </rPr>
      <t xml:space="preserve"> Porcentagem de produtos agrícolas adquiridos que são certificados por um padrão ambiental e/ou social de terceiros e porcentagens por padrão</t>
    </r>
  </si>
  <si>
    <t>Porcentagem de produtos agrícolas adquiridos certificados em padrão ambiental e/ou social 
(% de custo)¹</t>
  </si>
  <si>
    <t>¹ Nossas quatro unidades são certificadas pelo RenovaBio. O indicador contempla a cana-de-açúcar adquirida de fornecedores com os quais negociamos diretamente e a porcentagem é calculada dividindo o custo da cana- de-açúcar adquirida de fornecedores certificados pelo RenovaBio pelo custo total da cana-de-açúcar adquirida de todos os fornecedores.</t>
  </si>
  <si>
    <r>
      <rPr>
        <b/>
        <sz val="11"/>
        <color theme="1"/>
        <rFont val="Calibri"/>
        <family val="2"/>
        <scheme val="minor"/>
      </rPr>
      <t xml:space="preserve">FB-AG-430a.2: </t>
    </r>
    <r>
      <rPr>
        <sz val="11"/>
        <color theme="1"/>
        <rFont val="Calibri"/>
        <family val="2"/>
        <scheme val="minor"/>
      </rPr>
      <t>(1) Taxa de não conformidade em auditoria de responsabilidade social e ambiental dos fornecedores e (2) taxa de ação corretiva associada para não conformidades (a) maiores e (b) menores</t>
    </r>
  </si>
  <si>
    <t>Fornecedores de bens &amp; serviços com impactos ambientais e sociais negativos¹</t>
  </si>
  <si>
    <t>Impactos Ambientais</t>
  </si>
  <si>
    <t>Impactos Sociais</t>
  </si>
  <si>
    <t>Número de fornecedores avaliados em impactos sociais</t>
  </si>
  <si>
    <t>Número de fornecedores identificados como causadores de impactos sociais negativos significativos reais e potenciais</t>
  </si>
  <si>
    <t>Produtores de cana-de-açúcar com impactos ambientais e sociais negativos</t>
  </si>
  <si>
    <t>Impactos
Ambientais</t>
  </si>
  <si>
    <t>Impactos
Sociais</t>
  </si>
  <si>
    <t>Fornecedores de milho com impactos ambientais e sociais negativos</t>
  </si>
  <si>
    <t>Porcentagem de fornecedores identificados como tendo impactos significativos reais e potenciais com os quais a organização encerrou as
relações e quais motivos para o encerramento</t>
  </si>
  <si>
    <r>
      <rPr>
        <b/>
        <sz val="11"/>
        <color theme="1"/>
        <rFont val="Calibri"/>
        <family val="2"/>
        <scheme val="minor"/>
      </rPr>
      <t xml:space="preserve">FB-AG-430a.3: </t>
    </r>
    <r>
      <rPr>
        <sz val="11"/>
        <color theme="1"/>
        <rFont val="Calibri"/>
        <family val="2"/>
        <scheme val="minor"/>
      </rPr>
      <t>Discussão da estratégia para gerenciar riscos ambientais e sociais decorrentes do cultivo de contratados e fornecimento de commodities</t>
    </r>
  </si>
  <si>
    <r>
      <t xml:space="preserve">Adotamos processos estruturados para assegurar a conformidade da nossa matéria-prima. Antes da contratação, nossos fornecedores e as propriedades passam por due dilligence, que abrange critérios específicos de regularidade socioambiental.
Nesse processo, desde a prospecção de propriedades para contratação, realizamos a rastreabilidade territorial das propriedades com base no Cadastro Ambiental Rural (CAR), avaliando a existência de embargos ambientais, alertas de desmatamento e mudança de solo. Também são avaliados critérios sociais como sobreposição em áreas indígenas ou quilombolas e lista suja do trabalho escravo.
Ao longo da safra, os fornecedores passam por vistorias nas operações. As visitas são realizadas pelas áreas de Cana de Terceiros e Saúde e Segurança, com supervisão da área de Conformidade e Gestão de Riscos, assegurando a conformidade com as normas aplicáveis. São avaliados itens como: regularidade na contratação de mão-de-obra, condições de trabalho, saúde e segurança, alojamentos, transporte de trabalhadores e áreas de vivência. Sempre que identificadas oportunidades de melhoria, são estabelecidos planos de ação com acompanhamento da implementação e, em situações críticas, a relação comercial pode ser encerrada. A cada renovação de contrato, as áreas são reavaliadas e a documentação é atualizada.
</t>
    </r>
    <r>
      <rPr>
        <b/>
        <sz val="10"/>
        <color theme="1"/>
        <rFont val="Calibri"/>
        <family val="2"/>
        <scheme val="minor"/>
      </rPr>
      <t xml:space="preserve">Plano de Gestão da Biodiversidade
</t>
    </r>
    <r>
      <rPr>
        <sz val="10"/>
        <color theme="1"/>
        <rFont val="Calibri"/>
        <family val="2"/>
        <scheme val="minor"/>
      </rPr>
      <t>Nossas operações estão localizadas em regiões de intensa atividade agrícola, exigindo monitoramento contínuo da sua interação com ecossistemas.
Para isso, contamos com um Plano de Gestão da Biodiversidade, aplicável a todas as unidades operacionais da Companhia, que integra diagnóstico territorial, mapeamento ecológico e ações de mitigação, e realizamos o mapeamento sistemático da cobertura do solo com imagens de satélite e bases públicas para identificar biomas, APPs, Reservas Legais, áreas protegidas e pontos de avistamento frequente de fauna.</t>
    </r>
  </si>
  <si>
    <t>Gestão de organismos geneticamente modificados - FB-AG-430b</t>
  </si>
  <si>
    <r>
      <rPr>
        <b/>
        <sz val="11"/>
        <color theme="1"/>
        <rFont val="Calibri"/>
        <family val="2"/>
        <scheme val="minor"/>
      </rPr>
      <t>FB-AG-430b.1:</t>
    </r>
    <r>
      <rPr>
        <sz val="11"/>
        <color theme="1"/>
        <rFont val="Calibri"/>
        <family val="2"/>
        <scheme val="minor"/>
      </rPr>
      <t xml:space="preserve"> Discussão de estratégias para gerenciar o uso de organismos geneticamente modificados (OGMs)</t>
    </r>
  </si>
  <si>
    <t>Atualmente, a São Martinho está conduzindo avaliações da performance da cana geneticamente modificada (OGM) em suas unidades, embora em pequenas escala e volume, e ainda em fase de validação. No caso do milho, a matéria-prima é OGM, pois não há produção de milho não OGM suficiente para atender a demanda. Vale ressaltar que o milho não é utilizado para a fabricação de produtos destinados à alimentação humana, mas sim para a produção de biocombustível (etanol) e produtos destinados à alimentação animal (DDGS e óleo de milho bruto).</t>
  </si>
  <si>
    <t>Fornecimento de matéria-prima - FB-AG-440a</t>
  </si>
  <si>
    <r>
      <rPr>
        <b/>
        <sz val="10"/>
        <color theme="1"/>
        <rFont val="Calibri"/>
        <family val="2"/>
        <scheme val="minor"/>
      </rPr>
      <t xml:space="preserve">FB-AG-440a.1: </t>
    </r>
    <r>
      <rPr>
        <sz val="10"/>
        <color theme="1"/>
        <rFont val="Calibri"/>
        <family val="2"/>
        <scheme val="minor"/>
      </rPr>
      <t>Identificação das principais culturas e descrição dos riscos e oportunidades apresentados pelas mudanças climáticas</t>
    </r>
  </si>
  <si>
    <r>
      <rPr>
        <b/>
        <sz val="11"/>
        <color theme="1"/>
        <rFont val="Calibri"/>
        <family val="2"/>
        <scheme val="minor"/>
      </rPr>
      <t>FB-AG-440a.2:</t>
    </r>
    <r>
      <rPr>
        <sz val="11"/>
        <color theme="1"/>
        <rFont val="Calibri"/>
        <family val="2"/>
        <scheme val="minor"/>
      </rPr>
      <t xml:space="preserve"> Porcentagem de produtos agrícolas provenientes de regiões com estresse hídrico de linha de base alto ou extremamente alto</t>
    </r>
  </si>
  <si>
    <t>Não temos produtos agrícolas provenientes de regiões de estresse hídrico de nível alto ou extremamente alto.</t>
  </si>
  <si>
    <t>Métricas da atividade - FB-AG-000</t>
  </si>
  <si>
    <r>
      <rPr>
        <b/>
        <sz val="11"/>
        <color theme="1"/>
        <rFont val="Calibri"/>
        <family val="2"/>
        <scheme val="minor"/>
      </rPr>
      <t>FB-AG-000.A:</t>
    </r>
    <r>
      <rPr>
        <sz val="11"/>
        <color theme="1"/>
        <rFont val="Calibri"/>
        <family val="2"/>
        <scheme val="minor"/>
      </rPr>
      <t xml:space="preserve"> Produção por safra principal</t>
    </r>
  </si>
  <si>
    <r>
      <rPr>
        <b/>
        <sz val="11"/>
        <color theme="1"/>
        <rFont val="Calibri"/>
        <family val="2"/>
        <scheme val="minor"/>
      </rPr>
      <t>FB-AG-000.B:</t>
    </r>
    <r>
      <rPr>
        <sz val="11"/>
        <color theme="1"/>
        <rFont val="Calibri"/>
        <family val="2"/>
        <scheme val="minor"/>
      </rPr>
      <t xml:space="preserve"> Número de instalações de processamento</t>
    </r>
  </si>
  <si>
    <r>
      <rPr>
        <b/>
        <sz val="11"/>
        <color theme="1"/>
        <rFont val="Calibri"/>
        <family val="2"/>
        <scheme val="minor"/>
      </rPr>
      <t>FB-AG-000.C:</t>
    </r>
    <r>
      <rPr>
        <sz val="11"/>
        <color theme="1"/>
        <rFont val="Calibri"/>
        <family val="2"/>
        <scheme val="minor"/>
      </rPr>
      <t xml:space="preserve"> Área total da terra sob produção ativa</t>
    </r>
  </si>
  <si>
    <t>Processamento de cana-de-açúcar</t>
  </si>
  <si>
    <t>Produção por safra/cultura principal (t) – Cana-de-açúcar</t>
  </si>
  <si>
    <t>Número de instalações de processamento</t>
  </si>
  <si>
    <t>Área total da terra sob produção ativa (ha)</t>
  </si>
  <si>
    <r>
      <rPr>
        <b/>
        <sz val="11"/>
        <color theme="1"/>
        <rFont val="Calibri"/>
        <family val="2"/>
        <scheme val="minor"/>
      </rPr>
      <t xml:space="preserve">FB-AG-000.D: </t>
    </r>
    <r>
      <rPr>
        <sz val="11"/>
        <color theme="1"/>
        <rFont val="Calibri"/>
        <family val="2"/>
        <scheme val="minor"/>
      </rPr>
      <t>Custo dos produtos agrícolas adquiridos externamente</t>
    </r>
  </si>
  <si>
    <t>A métrica é sensível para o nosso negócio e, portanto, essa informação é tratada de forma confidencial.</t>
  </si>
  <si>
    <t>TCFD</t>
  </si>
  <si>
    <t>Governança e Estratégia</t>
  </si>
  <si>
    <t>Gestão de riscos</t>
  </si>
  <si>
    <t>Métricas e metas</t>
  </si>
  <si>
    <t>Conteúdo TCFD</t>
  </si>
  <si>
    <t>TCFD - Governança e Estratégia</t>
  </si>
  <si>
    <t>A São Martinho incorpora a resiliência climática de forma transversal às operações e ao modelo de negócios, considerando diferentes horizontes de tempo.
Reconhecemos que nossas operações geram impactos positivos relevantes, como a produção de biocombustíveis e bioeletricidade a partir de biomassa, ao mesmo tempo em que demandam gestão rigorosa de emissões associadas às atividades agrícolas, industriais e logísticas. 
Nesse contexto, a Companhia atua com base em diretrizes corporativas e instrumentos específicos de gestão. A Política de Sustentabilidade reforça o compromisso com a redução dos impactos climáticos e com a descarbonização da matriz energética. 
As mudanças climáticas têm efeitos diretos na produtividade agrícola e na disponibilidade hídrica. Sendo assim, investimos em práticas voltadas à adaptação e à eficiência operacional, como o Plano de Mitigação e Resiliência às Mudanças Climáticas, iniciativas de eficiência hídrica e monitoramento climático, além da adoção de variedades de cana-de-açúcar mais resilientes. Paralelamente, a Companhia acompanha a evolução do mercado regulado de carbono e investe na redução da intensidade de carbono de seus produtos, fortalecendo sua competitividade  em um cenário de crescente demanda por soluções energéticas renováveis.
A gestão do tema é conduzida pela área de Sustentabilidade e integrada aos fóruns ESG, com reporte ao Conselho de Administração. A partir do relacionamento com as partes interessadas, compreendemos as demandas locais, mitigamos impactos e orientamos nossa atuação. Para avaliar o desempenho e apoiar a tomada de decisão, são monitorados indicadores como emissões diretas, intensidade energética e consumo de água.</t>
  </si>
  <si>
    <t>TCFD - Gestão de Riscos</t>
  </si>
  <si>
    <r>
      <rPr>
        <b/>
        <sz val="10"/>
        <color theme="1"/>
        <rFont val="Calibri"/>
        <family val="2"/>
        <scheme val="minor"/>
      </rPr>
      <t>RISCOS E OPORTUNIDADES CLIMÁTICAS
A estratégia da São Martinho integra a resiliência climática em suas operações considerando os riscos e oportunidades associados às mudanças climáticas.</t>
    </r>
    <r>
      <rPr>
        <sz val="10"/>
        <color theme="1"/>
        <rFont val="Calibri"/>
        <family val="2"/>
        <scheme val="minor"/>
      </rPr>
      <t xml:space="preserve">
Para isso, identificamos e monitoramos de forma sistemática os Riscos Corporativos e Operacionais a que a Companhia está exposta. Nesse contexto os riscos climáticos fazem parte de uma abordagem integrada de gestão de riscos, baseada nas diretrizes da ISO 31000, com uso de uma Matriz de Riscos Corporativos e um  Manual de Gestão de Riscos.
</t>
    </r>
  </si>
  <si>
    <t>Riscos relacionados ao clima e seus impactos financeiros, por tipos de risco de transição</t>
  </si>
  <si>
    <t>Risco corporativo (Estratégico - E ou Tático - T)</t>
  </si>
  <si>
    <t>Risco operacional</t>
  </si>
  <si>
    <t>Tipo de risco</t>
  </si>
  <si>
    <t>Classificação do risco</t>
  </si>
  <si>
    <t>Principal fator de risco climático</t>
  </si>
  <si>
    <t>Setor/região
geográfica</t>
  </si>
  <si>
    <t>Principal impacto financeiro em potencial</t>
  </si>
  <si>
    <t>Probabilidade residual</t>
  </si>
  <si>
    <t>Magnitude do impacto</t>
  </si>
  <si>
    <t>Mudanças regulatórias (E)</t>
  </si>
  <si>
    <t>Alterações na legislação</t>
  </si>
  <si>
    <t>Risco de transição</t>
  </si>
  <si>
    <t>Político e legal</t>
  </si>
  <si>
    <t>Regulamentações ambientais mais restritivas</t>
  </si>
  <si>
    <t>Goiás (GO) e
São Paulo (SP)</t>
  </si>
  <si>
    <t>Aumento dos custos operacionais (maiores custos de conformidade eaumento dos prêmios de seguro).</t>
  </si>
  <si>
    <t>Médio prazo</t>
  </si>
  <si>
    <t>Alta</t>
  </si>
  <si>
    <t>Baixa</t>
  </si>
  <si>
    <t>Baixo retorno de investimentos (T)</t>
  </si>
  <si>
    <t>Mudanças de mercado</t>
  </si>
  <si>
    <t>Tecnológico</t>
  </si>
  <si>
    <t>Pressão do mercado por práticas sustentáveis e baixo carbono</t>
  </si>
  <si>
    <t>Investimentos em novas tecnologias e custos para adequação de práticas e produtos</t>
  </si>
  <si>
    <t>Média</t>
  </si>
  <si>
    <t>Variação no preço de produtos, taxas, câmbio e insumos (E)</t>
  </si>
  <si>
    <t>Aumento no preço de insumos</t>
  </si>
  <si>
    <t>Mercado</t>
  </si>
  <si>
    <t>Elevação de custos devido à transição para economia de baixo carbono</t>
  </si>
  <si>
    <t>Aumento dos custos de produção devido à variação nos preços dos insumos (água) e às exigências sobre os produtos (tratamento de resíduos)</t>
  </si>
  <si>
    <t>Curto prazo</t>
  </si>
  <si>
    <t>Muito baixa</t>
  </si>
  <si>
    <t>Desvio éticos e de conformidade (T)</t>
  </si>
  <si>
    <t>Descumprimento da legislação</t>
  </si>
  <si>
    <t>Reputação</t>
  </si>
  <si>
    <t>Falta de aderência às políticas climáticas e ESG</t>
  </si>
  <si>
    <t>Aumento de custos e/ou redução da demanda por produtos e serviços decorrente de multas e decisões judiciais</t>
  </si>
  <si>
    <t>Mudanças Climáticas (T)</t>
  </si>
  <si>
    <t xml:space="preserve">Enchentes </t>
  </si>
  <si>
    <t>Risco físico</t>
  </si>
  <si>
    <t>Agudo</t>
  </si>
  <si>
    <t>Aumento da frequência de eventos climáticos extremos (chuvas intensas)</t>
  </si>
  <si>
    <t>Redução da receita devido à diminuição da capacidade de produção (dificuldades de transporte, interrupções na cadeia de suprimentos)</t>
  </si>
  <si>
    <t>Temperaturas Extremas</t>
  </si>
  <si>
    <t>Elevação da temperatura média e ondas de calor</t>
  </si>
  <si>
    <t>Diminuição das receitas devido à redução da capacidade de produção</t>
  </si>
  <si>
    <t>Tempestades</t>
  </si>
  <si>
    <t>Aumento da frequência e intensidade de chuvas</t>
  </si>
  <si>
    <t>Aumento dos custos de capital (por exemplo, danos às instalações) e Aumento dos prêmios de seguro e possibilidade de redução na disponibilidade de seguros para ativos em locais de 'alto risco</t>
  </si>
  <si>
    <t>Geadas</t>
  </si>
  <si>
    <t>Alterações nos padrões climáticos e maior incidência de geadas</t>
  </si>
  <si>
    <t>Diminuição das receitas devido à redução da qualidade da matéria-prima</t>
  </si>
  <si>
    <t>Secas prolongadas</t>
  </si>
  <si>
    <t>Crônico</t>
  </si>
  <si>
    <t>Redução da disponibilidade hídrica e alterações na precipitação</t>
  </si>
  <si>
    <t>Incêndios</t>
  </si>
  <si>
    <t>Aumento da temperatura e redução da umidade do solo</t>
  </si>
  <si>
    <t>Crise Hídrica (T)</t>
  </si>
  <si>
    <t>Escassez de recursos hídricos</t>
  </si>
  <si>
    <t>Estresse hídrico crescente e competição por recursos hídricos</t>
  </si>
  <si>
    <t>Legislação mais rigorosa</t>
  </si>
  <si>
    <t>Limites de captação de água impostos por legislação climática</t>
  </si>
  <si>
    <t>TCFD - Métricas e Metas</t>
  </si>
  <si>
    <t>Escopo 1: Emissões diretas de Gases do Efeito Estufa (tCO2e) ¹ ²</t>
  </si>
  <si>
    <r>
      <t>Escopo 2: Emissões indiretas de Gases do Efeito Estufa (tCO2e)</t>
    </r>
    <r>
      <rPr>
        <b/>
        <vertAlign val="superscript"/>
        <sz val="10"/>
        <color theme="0"/>
        <rFont val="Calibri"/>
        <family val="2"/>
        <scheme val="minor"/>
      </rPr>
      <t>1 3</t>
    </r>
  </si>
  <si>
    <t>Escopo 3: Outras emissões indiretas de Gases do Efeito Estufa (tCO2e)⁴ ⁵</t>
  </si>
  <si>
    <t>¹ Todos os gases estão incluídos no cálculo. 
² Atualmente, a Companhia não possui metas públicas formalmente estabelecidas para a redução das emissões de Escopo 1, mas o tema é continuamente acompanhado no contexto da jornada de descarbonização, por meio do monitoramento das emissões diretas, da adoção de práticas operacionais mais eficientes e da avaliação constante de oportunidades de mitigação alinhadas à estratégia de sustentabilidade do negócio. 
³ A Companhia vem registrando avanços relevantes na gestão das emissões de Escopo 2 desde 2021, em função do lastro de certificados de energia renovável associados à aquisição de eletricidade proveniente de fontes hidráulica, eólica e solar. Essa estratégia contribui para a diminuição da intensidade das emissões indiretas relacionadas ao consumo de energia elétrica, reforçando o alinhamento da São Martinho à matriz energética majoritariamente renovável do país e aos princípios da transição para uma economia de baixo carbono. 
⁴ Bens e serviços comprados, bens de capital, atividades relacionadas com combustível e energia não inclusas nos escopos 1 e 2, transporte e distribuição (upstream), viagens a negócios, emissões casa-trabalho, transporte e distribuição (downstream), uso de bens e serviços vendidos. Atualmente, a Companhia não possui metas públicas formalmente estabelecidas para a redução das emissões de Escopo 3, mas o tema é continuamente acompanhado no contexto da jornada de descarbonização. 
⁵ A categoria “uso de bens e serviços vendidos”, composta integralmente de emissões biogênicas, foi contabilizada apenas em 2024.</t>
  </si>
  <si>
    <t>Métricas utilizadas para avaliar os riscos relacionados às mudanças climáticas</t>
  </si>
  <si>
    <t xml:space="preserve">Tipo de risco </t>
  </si>
  <si>
    <t xml:space="preserve">Métrica </t>
  </si>
  <si>
    <t>Explicação</t>
  </si>
  <si>
    <t xml:space="preserve"> Focos de incêndio </t>
  </si>
  <si>
    <t xml:space="preserve">Número </t>
  </si>
  <si>
    <t>As mudanças climáticas podem influenciar os padrões de temperatura e precipitação, que podem resultar em um aumento no número de focos de incêndio e na extensão das áreas queimadas. Para lidar com essa questão, possuímos uma estrutura de combate a incêndios, com uma equipe dedicada a esse tema.</t>
  </si>
  <si>
    <t xml:space="preserve">Área queimada </t>
  </si>
  <si>
    <t xml:space="preserve">Hectares </t>
  </si>
  <si>
    <t>Métricas utilizadas para avaliar as oportunidades relacionados às mudanças climática</t>
  </si>
  <si>
    <t>Tipo de oportunidade</t>
  </si>
  <si>
    <t>Oportunidade de transição</t>
  </si>
  <si>
    <t>Volume de combustível renovável fornecido para mercados com programas de redução de emissões de CO2</t>
  </si>
  <si>
    <t>m³</t>
  </si>
  <si>
    <t>O aumento da demanda por biocombustíveis sustentáveis e produtos com baixa pegada de carbono traz transformações relevantes nos mercados, com novas legislações ou práticas para o uso de combusítveis renováveis.</t>
  </si>
  <si>
    <t xml:space="preserve">Preço do carbono </t>
  </si>
  <si>
    <t>Preço interno de carbono</t>
  </si>
  <si>
    <t xml:space="preserve"> R$ 75,00/CBIO¹</t>
  </si>
  <si>
    <t>A metodologia utilizada para precificar é a do RenovaBio em que 1 CBIO (crédito de descarbonização) = 1 tonelada de CO₂e evitado</t>
  </si>
  <si>
    <t xml:space="preserve">Metas utilizadas para gerenciar os riscos relacionados às mudanças climática² </t>
  </si>
  <si>
    <t>Categoria da métrica relacionada ao clima³</t>
  </si>
  <si>
    <t>Métrica</t>
  </si>
  <si>
    <t xml:space="preserve">Meta </t>
  </si>
  <si>
    <t xml:space="preserve">Prazo </t>
  </si>
  <si>
    <t>Resultado em 2025/2026</t>
  </si>
  <si>
    <t>Resultado no ano-base (2020)</t>
  </si>
  <si>
    <t>Redução em relação
ao ano-base (%)</t>
  </si>
  <si>
    <t>Uso de água</t>
  </si>
  <si>
    <t>m³ de água captada por tonelada de
cana processada</t>
  </si>
  <si>
    <t xml:space="preserve">m³/t </t>
  </si>
  <si>
    <t xml:space="preserve">0,7 m³/t (intensidade) </t>
  </si>
  <si>
    <t xml:space="preserve">1,25 m³/t </t>
  </si>
  <si>
    <t>¹ Utilizamos como referência o preço bruto do CBIO. 
² A métrica considera a água captada destinada ao processamento industrial da matéria-prima. 
³ Para o uso de água, utilizamos medidores de vazão em pontos de captação de água superficial e subterrânea, permitindo controle preciso por fonte. Isso nos permite monitorar em tempo real a vazão de retirada em alguns pontos, enquanto em outros, a leitura é feita diariamente no local. Todos os fluxos são registrados em relatórios gerenciais industriais e monitorados mensalmente pelas nossas quatro unidades.</t>
  </si>
  <si>
    <t>TNFD</t>
  </si>
  <si>
    <t>Governança, Estratégia e Gestão de Riscos</t>
  </si>
  <si>
    <t>Conteúdo TNFD</t>
  </si>
  <si>
    <t>TNFD - Governança, Estratégia e Gestão de Riscos</t>
  </si>
  <si>
    <r>
      <rPr>
        <b/>
        <sz val="10"/>
        <color theme="1"/>
        <rFont val="Calibri"/>
        <family val="2"/>
        <scheme val="minor"/>
      </rPr>
      <t xml:space="preserve">GESTÃO INTEGRADA DE RISCOS RELACIONADOS À NATUREZA
</t>
    </r>
    <r>
      <rPr>
        <sz val="10"/>
        <color theme="1"/>
        <rFont val="Calibri"/>
        <family val="2"/>
        <scheme val="minor"/>
      </rPr>
      <t xml:space="preserve">A gestão de riscos relacionados à natureza está integrada à governança corporativa, seguindo o mesmo fluxo de gestão dos demais riscos da organização.
O processo orienta a identificação, avaliação e resposta a dependências, impactos, riscos e oportunidades associados ao uso de recursos naturais, considerando fatores essenciais à continuidade do negócio, como disponibilidade hídrica, qualidade do solo, estabilidade climática, biodiversidade e conformidade regulatória.
A gestão dos riscos ambientais associados à produção de matéria‑prima é realizada por meio de controles preventivos, que incluem práticas de manejo responsável, manutenção dos equipamentos e capacitação das equipes. Mantemos protocolos de interrupção segura das operações quando identificadas condições adversas, procedimentos de resposta a emergências, registro sistemático de ocorrências, ações de conscientização e verificações de conformidade, garantindo que os processos sigam os requisitos legais e as boas práticas ambientais.
</t>
    </r>
    <r>
      <rPr>
        <b/>
        <sz val="10"/>
        <color theme="1"/>
        <rFont val="Calibri"/>
        <family val="2"/>
        <scheme val="minor"/>
      </rPr>
      <t xml:space="preserve">Riscos e oportunidades
</t>
    </r>
    <r>
      <rPr>
        <sz val="10"/>
        <color theme="1"/>
        <rFont val="Calibri"/>
        <family val="2"/>
        <scheme val="minor"/>
      </rPr>
      <t xml:space="preserve">
A gestão de riscos da Companhia combina a revisão periódica da matriz de riscos corporativos com o monitoramento contínuo dos riscos operacionais, permitindo uma visão integrada entre o nível estratégico e a rotina das operações.
</t>
    </r>
    <r>
      <rPr>
        <sz val="10"/>
        <color theme="1"/>
        <rFont val="Calibri"/>
        <family val="2"/>
      </rPr>
      <t>•</t>
    </r>
    <r>
      <rPr>
        <sz val="8"/>
        <color theme="1"/>
        <rFont val="Calibri"/>
        <family val="2"/>
      </rPr>
      <t xml:space="preserve"> </t>
    </r>
    <r>
      <rPr>
        <b/>
        <sz val="10"/>
        <color theme="1"/>
        <rFont val="Calibri"/>
        <family val="2"/>
        <scheme val="minor"/>
      </rPr>
      <t>Riscos:</t>
    </r>
    <r>
      <rPr>
        <sz val="10"/>
        <color theme="1"/>
        <rFont val="Calibri"/>
        <family val="2"/>
        <scheme val="minor"/>
      </rPr>
      <t xml:space="preserve"> entre os riscos mais relevantes estão a escassez hídrica, os eventos climáticos extremos, a perda de biodiversidade, o aumento das exigências regulatórias e a possibilidade de contaminação do solo e dos recursos hídricos, considerando sua probabilidade de ocorrência e seus potenciais impactos financeiros, operacionais, ambientais, legais e reputacionais.
</t>
    </r>
    <r>
      <rPr>
        <b/>
        <sz val="10"/>
        <color theme="1"/>
        <rFont val="Calibri"/>
        <family val="2"/>
        <scheme val="minor"/>
      </rPr>
      <t xml:space="preserve">• Oportunidades: </t>
    </r>
    <r>
      <rPr>
        <sz val="10"/>
        <color theme="1"/>
        <rFont val="Calibri"/>
        <family val="2"/>
        <scheme val="minor"/>
      </rPr>
      <t xml:space="preserve">destacam-se a ampliação de áreas conservadas, os ganhos de eficiência no uso da água, o fortalecimento da agricultura regenerativa e o acesso a mercados sustentáveis por meio de certificações.
Todas as unidades são certificadas pelo padrão Bonsucro, que estabelece requisitos para a produção responsável de açúcar e etanol, incluindo a proteção da biodiversidade e a gestão sustentável dos recursos naturais.
</t>
    </r>
    <r>
      <rPr>
        <b/>
        <sz val="10"/>
        <color theme="1"/>
        <rFont val="Calibri"/>
        <family val="2"/>
        <scheme val="minor"/>
      </rPr>
      <t xml:space="preserve">PLANO DE GESTÃO DA BIODIVERSIDADE
</t>
    </r>
    <r>
      <rPr>
        <sz val="10"/>
        <color theme="1"/>
        <rFont val="Calibri"/>
        <family val="2"/>
        <scheme val="minor"/>
      </rPr>
      <t>Nossas operações estão localizadas em regiões de intensa atividade agrícola, exigindo monitoramento contínuo da sua interação com ecossistemas. 
Para isso, contamos com um Plano de Gestão da Biodiversidade, aplicável a todas as unidades operacionais da Companhia, que integra diagnóstico territorial, mapeamento ecológico e ações de mitigação, e realizamos o mapeamento sistemático da cobertura do solo com imagens de satélite e bases públicas para identificar biomas, APPs, Reservas Legais, áreas protegidas e pontos de avistamento frequente de fauna.</t>
    </r>
  </si>
  <si>
    <t>Métricas e Metas</t>
  </si>
  <si>
    <t>TNFD - Métricas e Metas</t>
  </si>
  <si>
    <t>MAPEAMENTO DE ÁREAS PRIORITÁRIAS PARA CONSERVAÇÃO</t>
  </si>
  <si>
    <t>Como parte do fortalecimento da gestão da biodiversidade, na Safra 2025/2026 a São Martinho realizou seu primeiro estudo abrangente de Áreas de Alto Valor para Conservação (AVC), contemplando as quatro unidades operacionais e suas áreas de influência, incluindo áreas próprias e de fornecedores. O estudo permitiu ampliar a compreensão das interações entre as atividades da Companhia e os ecossistemas, considerando aspectos como biodiversidade, recursos hídricos, uso e cobertura do solo, áreas protegidas e serviços ecossistêmicos. A partir desse processo, foram mapeadas e categorizadas áreas relevantes para conservação, fornecendo uma base técnica para o acompanhamento de métricas e metas relacionadas à natureza e à biodiversidade.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</si>
</sst>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164" formatCode="0.0"/>
    <numFmt numFmtId="165" formatCode="0.0%"/>
    <numFmt numFmtId="166" formatCode="#,##0.0"/>
    <numFmt numFmtId="167" formatCode="#,##0.0000"/>
  </numFmts>
  <fonts count="55">
    <font>
      <sz val="11"/>
      <color theme="1"/>
      <name val="Calibri"/>
      <family val="2"/>
      <scheme val="minor"/>
    </font>
    <font>
      <b/>
      <sz val="11"/>
      <color theme="1"/>
      <name val="Calibri"/>
      <family val="2"/>
      <scheme val="minor"/>
    </font>
    <font>
      <b/>
      <sz val="14"/>
      <color theme="0"/>
      <name val="Calibri"/>
      <family val="2"/>
      <scheme val="minor"/>
    </font>
    <font>
      <b/>
      <sz val="18"/>
      <color theme="0"/>
      <name val="Calibri"/>
      <family val="2"/>
      <scheme val="minor"/>
    </font>
    <font>
      <u/>
      <sz val="11"/>
      <color theme="10"/>
      <name val="Calibri"/>
      <family val="2"/>
      <scheme val="minor"/>
    </font>
    <font>
      <b/>
      <sz val="12"/>
      <color theme="0"/>
      <name val="Calibri"/>
      <family val="2"/>
      <scheme val="minor"/>
    </font>
    <font>
      <b/>
      <sz val="14"/>
      <color theme="1"/>
      <name val="Calibri"/>
      <family val="2"/>
      <scheme val="minor"/>
    </font>
    <font>
      <b/>
      <u/>
      <sz val="14"/>
      <color theme="1"/>
      <name val="Calibri"/>
      <family val="2"/>
      <scheme val="minor"/>
    </font>
    <font>
      <b/>
      <sz val="11"/>
      <color theme="3"/>
      <name val="Calibri"/>
      <family val="2"/>
      <scheme val="minor"/>
    </font>
    <font>
      <b/>
      <sz val="11"/>
      <color theme="0"/>
      <name val="Calibri"/>
      <family val="2"/>
      <scheme val="minor"/>
    </font>
    <font>
      <sz val="11"/>
      <color theme="0"/>
      <name val="Calibri"/>
      <family val="2"/>
      <scheme val="minor"/>
    </font>
    <font>
      <sz val="11"/>
      <color theme="3"/>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2"/>
      <color theme="3"/>
      <name val="Calibri"/>
      <family val="2"/>
      <scheme val="minor"/>
    </font>
    <font>
      <sz val="12"/>
      <color theme="1"/>
      <name val="Calibri"/>
      <family val="2"/>
      <scheme val="minor"/>
    </font>
    <font>
      <b/>
      <sz val="12"/>
      <color theme="1"/>
      <name val="Calibri"/>
      <family val="2"/>
      <scheme val="minor"/>
    </font>
    <font>
      <b/>
      <u/>
      <sz val="12"/>
      <color theme="7"/>
      <name val="Calibri"/>
      <family val="2"/>
      <scheme val="minor"/>
    </font>
    <font>
      <sz val="11"/>
      <color theme="1"/>
      <name val="Calibri"/>
      <family val="2"/>
      <scheme val="minor"/>
    </font>
    <font>
      <sz val="10"/>
      <color rgb="FF000000"/>
      <name val="Calibri"/>
      <family val="2"/>
      <scheme val="minor"/>
    </font>
    <font>
      <sz val="10"/>
      <name val="Calibri"/>
      <family val="2"/>
      <scheme val="minor"/>
    </font>
    <font>
      <sz val="10"/>
      <color rgb="FF333333"/>
      <name val="Calibri"/>
      <family val="2"/>
      <scheme val="minor"/>
    </font>
    <font>
      <b/>
      <vertAlign val="superscript"/>
      <sz val="10"/>
      <color theme="0"/>
      <name val="Calibri"/>
      <family val="2"/>
      <scheme val="minor"/>
    </font>
    <font>
      <b/>
      <sz val="10"/>
      <name val="Calibri"/>
      <family val="2"/>
      <scheme val="minor"/>
    </font>
    <font>
      <b/>
      <sz val="10"/>
      <color rgb="FF002E58"/>
      <name val="Calibri"/>
      <family val="2"/>
      <scheme val="minor"/>
    </font>
    <font>
      <sz val="10"/>
      <color theme="1"/>
      <name val="Calibri"/>
      <family val="2"/>
    </font>
    <font>
      <sz val="8"/>
      <name val="Calibri"/>
      <family val="2"/>
      <scheme val="minor"/>
    </font>
    <font>
      <u/>
      <sz val="11"/>
      <color theme="1"/>
      <name val="Calibri"/>
      <family val="2"/>
      <scheme val="minor"/>
    </font>
    <font>
      <i/>
      <vertAlign val="superscript"/>
      <sz val="10"/>
      <color theme="1"/>
      <name val="Calibri"/>
      <family val="2"/>
      <scheme val="minor"/>
    </font>
    <font>
      <u/>
      <sz val="11"/>
      <color theme="3"/>
      <name val="Calibri"/>
      <family val="2"/>
      <scheme val="minor"/>
    </font>
    <font>
      <b/>
      <u/>
      <sz val="12"/>
      <color theme="1"/>
      <name val="Calibri"/>
      <family val="2"/>
      <scheme val="minor"/>
    </font>
    <font>
      <sz val="10"/>
      <color theme="0"/>
      <name val="Calibri"/>
      <family val="2"/>
      <scheme val="minor"/>
    </font>
    <font>
      <b/>
      <sz val="10"/>
      <color theme="0"/>
      <name val="Calibri"/>
      <family val="2"/>
    </font>
    <font>
      <b/>
      <sz val="11"/>
      <color theme="0"/>
      <name val="Calibri"/>
      <family val="2"/>
    </font>
    <font>
      <sz val="10"/>
      <color theme="8"/>
      <name val="Calibri"/>
      <family val="2"/>
      <scheme val="minor"/>
    </font>
    <font>
      <b/>
      <vertAlign val="superscript"/>
      <sz val="11"/>
      <color theme="1"/>
      <name val="Calibri"/>
      <family val="2"/>
      <scheme val="minor"/>
    </font>
    <font>
      <sz val="8"/>
      <color theme="8"/>
      <name val="Calibri"/>
      <family val="2"/>
      <scheme val="minor"/>
    </font>
    <font>
      <sz val="8"/>
      <color theme="8" tint="0.39997558519241921"/>
      <name val="Calibri"/>
      <family val="2"/>
      <scheme val="minor"/>
    </font>
    <font>
      <sz val="8"/>
      <color theme="8" tint="-0.249977111117893"/>
      <name val="Calibri"/>
      <family val="2"/>
      <scheme val="minor"/>
    </font>
    <font>
      <i/>
      <u/>
      <sz val="10"/>
      <color rgb="FF0070C0"/>
      <name val="Calibri"/>
      <family val="2"/>
      <scheme val="minor"/>
    </font>
    <font>
      <sz val="11"/>
      <name val="Carlito"/>
    </font>
    <font>
      <u/>
      <sz val="12"/>
      <color theme="10"/>
      <name val="Calibri"/>
      <family val="2"/>
      <scheme val="minor"/>
    </font>
    <font>
      <sz val="10"/>
      <color theme="1"/>
      <name val="Aptos Narrow"/>
      <family val="2"/>
    </font>
    <font>
      <b/>
      <sz val="10"/>
      <color theme="0"/>
      <name val="Aptos Narrow"/>
      <family val="2"/>
    </font>
    <font>
      <b/>
      <sz val="11"/>
      <color theme="1"/>
      <name val="Calibri"/>
      <family val="2"/>
    </font>
    <font>
      <i/>
      <sz val="11"/>
      <color theme="1"/>
      <name val="Calibri"/>
      <family val="2"/>
      <scheme val="minor"/>
    </font>
    <font>
      <sz val="10"/>
      <color rgb="FFFF0000"/>
      <name val="Calibri"/>
      <family val="2"/>
      <scheme val="minor"/>
    </font>
    <font>
      <sz val="8"/>
      <color theme="1"/>
      <name val="Calibri"/>
      <family val="2"/>
      <scheme val="minor"/>
    </font>
    <font>
      <b/>
      <vertAlign val="superscript"/>
      <sz val="11"/>
      <color theme="0"/>
      <name val="Calibri"/>
      <family val="2"/>
      <scheme val="minor"/>
    </font>
    <font>
      <sz val="9.5"/>
      <color theme="1"/>
      <name val="Calibri"/>
      <family val="2"/>
      <scheme val="minor"/>
    </font>
    <font>
      <sz val="9"/>
      <color theme="1"/>
      <name val="Calibri"/>
      <family val="2"/>
      <scheme val="minor"/>
    </font>
    <font>
      <b/>
      <sz val="9"/>
      <color theme="0"/>
      <name val="Calibri"/>
      <family val="2"/>
      <scheme val="minor"/>
    </font>
    <font>
      <sz val="8"/>
      <color theme="1"/>
      <name val="Calibri"/>
      <family val="2"/>
    </font>
  </fonts>
  <fills count="20">
    <fill>
      <patternFill patternType="none"/>
    </fill>
    <fill>
      <patternFill patternType="gray125"/>
    </fill>
    <fill>
      <gradientFill>
        <stop position="0">
          <color theme="8"/>
        </stop>
        <stop position="1">
          <color theme="6"/>
        </stop>
      </gradientFill>
    </fill>
    <fill>
      <patternFill patternType="solid">
        <fgColor theme="3" tint="0.79998168889431442"/>
        <bgColor indexed="64"/>
      </patternFill>
    </fill>
    <fill>
      <patternFill patternType="solid">
        <fgColor theme="1" tint="0.79998168889431442"/>
        <bgColor indexed="64"/>
      </patternFill>
    </fill>
    <fill>
      <patternFill patternType="solid">
        <fgColor theme="6" tint="-0.499984740745262"/>
        <bgColor indexed="64"/>
      </patternFill>
    </fill>
    <fill>
      <patternFill patternType="solid">
        <fgColor theme="8"/>
        <bgColor indexed="64"/>
      </patternFill>
    </fill>
    <fill>
      <patternFill patternType="solid">
        <fgColor theme="0" tint="-4.9989318521683403E-2"/>
        <bgColor indexed="64"/>
      </patternFill>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7"/>
        <bgColor indexed="64"/>
      </patternFill>
    </fill>
    <fill>
      <patternFill patternType="solid">
        <fgColor theme="5" tint="0.79998168889431442"/>
        <bgColor indexed="64"/>
      </patternFill>
    </fill>
    <fill>
      <patternFill patternType="solid">
        <fgColor theme="7" tint="0.89999084444715716"/>
        <bgColor indexed="64"/>
      </patternFill>
    </fill>
    <fill>
      <patternFill patternType="solid">
        <fgColor rgb="FFD5FFE4"/>
        <bgColor indexed="64"/>
      </patternFill>
    </fill>
    <fill>
      <patternFill patternType="solid">
        <fgColor theme="8"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006624"/>
        <bgColor indexed="64"/>
      </patternFill>
    </fill>
  </fills>
  <borders count="116">
    <border>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medium">
        <color theme="0"/>
      </left>
      <right/>
      <top/>
      <bottom/>
      <diagonal/>
    </border>
    <border>
      <left/>
      <right style="medium">
        <color theme="0"/>
      </right>
      <top/>
      <bottom/>
      <diagonal/>
    </border>
    <border>
      <left style="thin">
        <color theme="5"/>
      </left>
      <right style="thin">
        <color theme="5"/>
      </right>
      <top style="thin">
        <color theme="5"/>
      </top>
      <bottom style="thin">
        <color theme="5"/>
      </bottom>
      <diagonal/>
    </border>
    <border>
      <left/>
      <right/>
      <top style="thin">
        <color theme="5"/>
      </top>
      <bottom/>
      <diagonal/>
    </border>
    <border>
      <left style="thin">
        <color theme="8"/>
      </left>
      <right style="thin">
        <color theme="8"/>
      </right>
      <top style="thin">
        <color theme="8"/>
      </top>
      <bottom style="thin">
        <color theme="8"/>
      </bottom>
      <diagonal/>
    </border>
    <border>
      <left/>
      <right/>
      <top style="thin">
        <color theme="8"/>
      </top>
      <bottom/>
      <diagonal/>
    </border>
    <border>
      <left style="thin">
        <color theme="6"/>
      </left>
      <right style="thin">
        <color theme="6"/>
      </right>
      <top style="thin">
        <color theme="6"/>
      </top>
      <bottom style="thin">
        <color theme="6"/>
      </bottom>
      <diagonal/>
    </border>
    <border>
      <left style="thin">
        <color theme="5"/>
      </left>
      <right/>
      <top style="thin">
        <color theme="5"/>
      </top>
      <bottom style="thin">
        <color theme="5"/>
      </bottom>
      <diagonal/>
    </border>
    <border>
      <left/>
      <right style="thin">
        <color theme="5"/>
      </right>
      <top style="thin">
        <color theme="5"/>
      </top>
      <bottom style="thin">
        <color theme="5"/>
      </bottom>
      <diagonal/>
    </border>
    <border>
      <left style="thin">
        <color theme="7"/>
      </left>
      <right style="thin">
        <color theme="7"/>
      </right>
      <top style="thin">
        <color theme="7"/>
      </top>
      <bottom style="thin">
        <color theme="7"/>
      </bottom>
      <diagonal/>
    </border>
    <border>
      <left style="thin">
        <color theme="8"/>
      </left>
      <right/>
      <top style="thin">
        <color theme="8"/>
      </top>
      <bottom style="thin">
        <color theme="8"/>
      </bottom>
      <diagonal/>
    </border>
    <border>
      <left/>
      <right/>
      <top style="thin">
        <color theme="8"/>
      </top>
      <bottom style="thin">
        <color theme="8"/>
      </bottom>
      <diagonal/>
    </border>
    <border>
      <left/>
      <right style="thin">
        <color theme="8"/>
      </right>
      <top style="thin">
        <color theme="8"/>
      </top>
      <bottom style="thin">
        <color theme="8"/>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
      <left style="thin">
        <color theme="8"/>
      </left>
      <right/>
      <top style="thin">
        <color theme="8"/>
      </top>
      <bottom/>
      <diagonal/>
    </border>
    <border>
      <left/>
      <right style="thin">
        <color theme="8"/>
      </right>
      <top style="thin">
        <color theme="8"/>
      </top>
      <bottom/>
      <diagonal/>
    </border>
    <border>
      <left style="thin">
        <color theme="8"/>
      </left>
      <right/>
      <top/>
      <bottom/>
      <diagonal/>
    </border>
    <border>
      <left/>
      <right style="thin">
        <color theme="8"/>
      </right>
      <top/>
      <bottom/>
      <diagonal/>
    </border>
    <border>
      <left style="thin">
        <color theme="8"/>
      </left>
      <right/>
      <top/>
      <bottom style="thin">
        <color theme="8"/>
      </bottom>
      <diagonal/>
    </border>
    <border>
      <left/>
      <right style="thin">
        <color theme="8"/>
      </right>
      <top/>
      <bottom style="thin">
        <color theme="8"/>
      </bottom>
      <diagonal/>
    </border>
    <border>
      <left/>
      <right/>
      <top/>
      <bottom style="thin">
        <color theme="8"/>
      </bottom>
      <diagonal/>
    </border>
    <border>
      <left style="thin">
        <color theme="8"/>
      </left>
      <right style="thin">
        <color theme="8"/>
      </right>
      <top style="thin">
        <color theme="8"/>
      </top>
      <bottom/>
      <diagonal/>
    </border>
    <border>
      <left/>
      <right/>
      <top style="thin">
        <color theme="4"/>
      </top>
      <bottom style="thin">
        <color theme="4"/>
      </bottom>
      <diagonal/>
    </border>
    <border>
      <left style="thin">
        <color theme="7"/>
      </left>
      <right style="thin">
        <color theme="7"/>
      </right>
      <top style="thin">
        <color theme="7"/>
      </top>
      <bottom/>
      <diagonal/>
    </border>
    <border>
      <left/>
      <right/>
      <top style="thin">
        <color theme="4"/>
      </top>
      <bottom/>
      <diagonal/>
    </border>
    <border>
      <left style="thin">
        <color theme="4"/>
      </left>
      <right/>
      <top style="thin">
        <color theme="4"/>
      </top>
      <bottom/>
      <diagonal/>
    </border>
    <border>
      <left/>
      <right style="thin">
        <color theme="4"/>
      </right>
      <top style="thin">
        <color theme="4"/>
      </top>
      <bottom/>
      <diagonal/>
    </border>
    <border>
      <left style="thin">
        <color theme="4"/>
      </left>
      <right/>
      <top/>
      <bottom style="thin">
        <color theme="4"/>
      </bottom>
      <diagonal/>
    </border>
    <border>
      <left/>
      <right style="thin">
        <color theme="4"/>
      </right>
      <top/>
      <bottom style="thin">
        <color theme="4"/>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4"/>
      </left>
      <right style="thin">
        <color theme="4"/>
      </right>
      <top style="thin">
        <color theme="4"/>
      </top>
      <bottom/>
      <diagonal/>
    </border>
    <border>
      <left style="thin">
        <color theme="4"/>
      </left>
      <right style="thin">
        <color theme="4"/>
      </right>
      <top/>
      <bottom style="thin">
        <color theme="4"/>
      </bottom>
      <diagonal/>
    </border>
    <border>
      <left/>
      <right/>
      <top style="thin">
        <color theme="8" tint="-0.249977111117893"/>
      </top>
      <bottom/>
      <diagonal/>
    </border>
    <border>
      <left style="thin">
        <color theme="5"/>
      </left>
      <right style="thin">
        <color theme="5"/>
      </right>
      <top style="thin">
        <color theme="5"/>
      </top>
      <bottom/>
      <diagonal/>
    </border>
    <border>
      <left style="thin">
        <color theme="5"/>
      </left>
      <right style="thin">
        <color theme="5"/>
      </right>
      <top/>
      <bottom style="thin">
        <color theme="5"/>
      </bottom>
      <diagonal/>
    </border>
    <border>
      <left/>
      <right/>
      <top style="thin">
        <color theme="5"/>
      </top>
      <bottom style="thin">
        <color theme="5"/>
      </bottom>
      <diagonal/>
    </border>
    <border>
      <left style="thin">
        <color theme="5"/>
      </left>
      <right/>
      <top/>
      <bottom style="thin">
        <color theme="5"/>
      </bottom>
      <diagonal/>
    </border>
    <border>
      <left/>
      <right/>
      <top/>
      <bottom style="thin">
        <color theme="5"/>
      </bottom>
      <diagonal/>
    </border>
    <border>
      <left style="medium">
        <color rgb="FFFFFFFF"/>
      </left>
      <right/>
      <top style="medium">
        <color rgb="FFFFFFFF"/>
      </top>
      <bottom/>
      <diagonal/>
    </border>
    <border>
      <left/>
      <right/>
      <top style="medium">
        <color rgb="FFFFFFFF"/>
      </top>
      <bottom/>
      <diagonal/>
    </border>
    <border>
      <left/>
      <right style="medium">
        <color rgb="FFFFFFFF"/>
      </right>
      <top style="medium">
        <color rgb="FFFFFFFF"/>
      </top>
      <bottom/>
      <diagonal/>
    </border>
    <border>
      <left style="medium">
        <color rgb="FFFFFFFF"/>
      </left>
      <right/>
      <top/>
      <bottom/>
      <diagonal/>
    </border>
    <border>
      <left/>
      <right style="medium">
        <color rgb="FFFFFFFF"/>
      </right>
      <top/>
      <bottom/>
      <diagonal/>
    </border>
    <border>
      <left style="medium">
        <color rgb="FFFFFFFF"/>
      </left>
      <right/>
      <top/>
      <bottom style="medium">
        <color rgb="FFFFFFFF"/>
      </bottom>
      <diagonal/>
    </border>
    <border>
      <left/>
      <right/>
      <top/>
      <bottom style="medium">
        <color rgb="FFFFFFFF"/>
      </bottom>
      <diagonal/>
    </border>
    <border>
      <left/>
      <right style="medium">
        <color rgb="FFFFFFFF"/>
      </right>
      <top/>
      <bottom style="medium">
        <color rgb="FFFFFFFF"/>
      </bottom>
      <diagonal/>
    </border>
    <border>
      <left style="medium">
        <color theme="0"/>
      </left>
      <right style="medium">
        <color theme="0"/>
      </right>
      <top style="medium">
        <color theme="0"/>
      </top>
      <bottom style="medium">
        <color theme="0"/>
      </bottom>
      <diagonal/>
    </border>
    <border>
      <left/>
      <right/>
      <top/>
      <bottom style="thin">
        <color theme="4"/>
      </bottom>
      <diagonal/>
    </border>
    <border>
      <left style="thin">
        <color theme="7"/>
      </left>
      <right/>
      <top style="thin">
        <color theme="7"/>
      </top>
      <bottom/>
      <diagonal/>
    </border>
    <border>
      <left/>
      <right style="thin">
        <color theme="7"/>
      </right>
      <top style="thin">
        <color theme="7"/>
      </top>
      <bottom/>
      <diagonal/>
    </border>
    <border>
      <left style="thin">
        <color theme="7"/>
      </left>
      <right/>
      <top/>
      <bottom style="thin">
        <color theme="7"/>
      </bottom>
      <diagonal/>
    </border>
    <border>
      <left/>
      <right/>
      <top/>
      <bottom style="thin">
        <color theme="7"/>
      </bottom>
      <diagonal/>
    </border>
    <border>
      <left/>
      <right style="thin">
        <color theme="7"/>
      </right>
      <top/>
      <bottom style="thin">
        <color theme="7"/>
      </bottom>
      <diagonal/>
    </border>
    <border>
      <left style="thin">
        <color theme="7"/>
      </left>
      <right/>
      <top style="thin">
        <color theme="7"/>
      </top>
      <bottom style="thin">
        <color theme="7"/>
      </bottom>
      <diagonal/>
    </border>
    <border>
      <left/>
      <right style="thin">
        <color theme="7"/>
      </right>
      <top style="thin">
        <color theme="7"/>
      </top>
      <bottom style="thin">
        <color theme="7"/>
      </bottom>
      <diagonal/>
    </border>
    <border>
      <left style="thin">
        <color theme="7"/>
      </left>
      <right/>
      <top/>
      <bottom/>
      <diagonal/>
    </border>
    <border>
      <left/>
      <right style="thin">
        <color theme="7"/>
      </right>
      <top/>
      <bottom/>
      <diagonal/>
    </border>
    <border>
      <left style="thin">
        <color theme="6"/>
      </left>
      <right/>
      <top/>
      <bottom style="thin">
        <color theme="6"/>
      </bottom>
      <diagonal/>
    </border>
    <border>
      <left/>
      <right/>
      <top/>
      <bottom style="thin">
        <color theme="6"/>
      </bottom>
      <diagonal/>
    </border>
    <border>
      <left style="thin">
        <color theme="8"/>
      </left>
      <right style="thin">
        <color theme="8"/>
      </right>
      <top/>
      <bottom/>
      <diagonal/>
    </border>
    <border>
      <left style="thin">
        <color theme="8"/>
      </left>
      <right style="thin">
        <color theme="8"/>
      </right>
      <top/>
      <bottom style="thin">
        <color theme="8"/>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right style="thin">
        <color rgb="FF023059"/>
      </right>
      <top style="thin">
        <color theme="6"/>
      </top>
      <bottom style="thin">
        <color theme="6"/>
      </bottom>
      <diagonal/>
    </border>
    <border>
      <left style="thin">
        <color rgb="FF023059"/>
      </left>
      <right style="thin">
        <color rgb="FF023059"/>
      </right>
      <top style="thin">
        <color rgb="FF023059"/>
      </top>
      <bottom style="thin">
        <color rgb="FF023059"/>
      </bottom>
      <diagonal/>
    </border>
    <border>
      <left style="thin">
        <color theme="6"/>
      </left>
      <right style="thin">
        <color theme="6"/>
      </right>
      <top/>
      <bottom style="thin">
        <color theme="6"/>
      </bottom>
      <diagonal/>
    </border>
    <border>
      <left style="thin">
        <color theme="6"/>
      </left>
      <right style="thin">
        <color theme="6"/>
      </right>
      <top style="thin">
        <color theme="6"/>
      </top>
      <bottom/>
      <diagonal/>
    </border>
    <border>
      <left/>
      <right style="thin">
        <color theme="6"/>
      </right>
      <top/>
      <bottom style="thin">
        <color theme="6"/>
      </bottom>
      <diagonal/>
    </border>
    <border>
      <left style="thin">
        <color theme="4"/>
      </left>
      <right/>
      <top/>
      <bottom/>
      <diagonal/>
    </border>
    <border>
      <left/>
      <right style="thin">
        <color theme="4"/>
      </right>
      <top/>
      <bottom/>
      <diagonal/>
    </border>
    <border>
      <left style="thin">
        <color theme="8" tint="-0.249977111117893"/>
      </left>
      <right/>
      <top/>
      <bottom style="thin">
        <color theme="8" tint="-0.249977111117893"/>
      </bottom>
      <diagonal/>
    </border>
    <border>
      <left/>
      <right style="medium">
        <color theme="0"/>
      </right>
      <top style="thin">
        <color theme="8" tint="-0.249977111117893"/>
      </top>
      <bottom/>
      <diagonal/>
    </border>
    <border>
      <left style="thin">
        <color theme="8" tint="-0.249977111117893"/>
      </left>
      <right/>
      <top style="thin">
        <color theme="8" tint="-0.249977111117893"/>
      </top>
      <bottom style="thin">
        <color theme="8" tint="-0.249977111117893"/>
      </bottom>
      <diagonal/>
    </border>
    <border>
      <left/>
      <right style="thin">
        <color theme="8" tint="-0.249977111117893"/>
      </right>
      <top style="thin">
        <color theme="8" tint="-0.249977111117893"/>
      </top>
      <bottom style="thin">
        <color theme="8" tint="-0.249977111117893"/>
      </bottom>
      <diagonal/>
    </border>
    <border>
      <left style="thin">
        <color theme="8" tint="-0.249977111117893"/>
      </left>
      <right/>
      <top/>
      <bottom/>
      <diagonal/>
    </border>
    <border>
      <left/>
      <right style="thin">
        <color rgb="FF006624"/>
      </right>
      <top/>
      <bottom/>
      <diagonal/>
    </border>
    <border>
      <left style="thin">
        <color rgb="FF006624"/>
      </left>
      <right style="thin">
        <color rgb="FF00B050"/>
      </right>
      <top style="thin">
        <color rgb="FF00B050"/>
      </top>
      <bottom style="thin">
        <color rgb="FF00B050"/>
      </bottom>
      <diagonal/>
    </border>
    <border>
      <left style="thin">
        <color rgb="FF00B050"/>
      </left>
      <right style="thin">
        <color rgb="FF006624"/>
      </right>
      <top style="thin">
        <color rgb="FF00B050"/>
      </top>
      <bottom style="thin">
        <color rgb="FF00B050"/>
      </bottom>
      <diagonal/>
    </border>
    <border>
      <left style="thin">
        <color rgb="FF006624"/>
      </left>
      <right style="thin">
        <color rgb="FF00B050"/>
      </right>
      <top style="thin">
        <color rgb="FF00B050"/>
      </top>
      <bottom style="thin">
        <color rgb="FF006624"/>
      </bottom>
      <diagonal/>
    </border>
    <border>
      <left style="thin">
        <color rgb="FF00B050"/>
      </left>
      <right style="thin">
        <color rgb="FF006624"/>
      </right>
      <top style="thin">
        <color rgb="FF00B050"/>
      </top>
      <bottom style="thin">
        <color rgb="FF006624"/>
      </bottom>
      <diagonal/>
    </border>
    <border>
      <left style="thin">
        <color rgb="FF006624"/>
      </left>
      <right style="thin">
        <color rgb="FF006624"/>
      </right>
      <top style="thin">
        <color rgb="FF006624"/>
      </top>
      <bottom style="thin">
        <color rgb="FF006624"/>
      </bottom>
      <diagonal/>
    </border>
    <border>
      <left style="thin">
        <color rgb="FF006624"/>
      </left>
      <right style="thin">
        <color rgb="FF00B050"/>
      </right>
      <top/>
      <bottom style="thin">
        <color rgb="FF00B050"/>
      </bottom>
      <diagonal/>
    </border>
    <border>
      <left style="thin">
        <color rgb="FF00B050"/>
      </left>
      <right style="thin">
        <color rgb="FF006624"/>
      </right>
      <top/>
      <bottom style="thin">
        <color rgb="FF00B050"/>
      </bottom>
      <diagonal/>
    </border>
    <border>
      <left style="thin">
        <color rgb="FF006624"/>
      </left>
      <right style="thin">
        <color rgb="FF006624"/>
      </right>
      <top/>
      <bottom style="thin">
        <color rgb="FF006624"/>
      </bottom>
      <diagonal/>
    </border>
    <border>
      <left style="thin">
        <color theme="8" tint="-0.249977111117893"/>
      </left>
      <right style="thin">
        <color theme="8" tint="-0.249977111117893"/>
      </right>
      <top style="thin">
        <color theme="8" tint="-0.249977111117893"/>
      </top>
      <bottom/>
      <diagonal/>
    </border>
    <border>
      <left style="thin">
        <color theme="8" tint="-0.249977111117893"/>
      </left>
      <right style="thin">
        <color theme="8" tint="-0.249977111117893"/>
      </right>
      <top/>
      <bottom/>
      <diagonal/>
    </border>
    <border>
      <left style="thin">
        <color theme="8" tint="-0.249977111117893"/>
      </left>
      <right style="thin">
        <color theme="8" tint="-0.249977111117893"/>
      </right>
      <top/>
      <bottom style="thin">
        <color theme="8" tint="-0.249977111117893"/>
      </bottom>
      <diagonal/>
    </border>
    <border>
      <left style="thin">
        <color theme="8"/>
      </left>
      <right/>
      <top style="thin">
        <color rgb="FF006624"/>
      </top>
      <bottom style="thin">
        <color theme="8"/>
      </bottom>
      <diagonal/>
    </border>
    <border>
      <left/>
      <right/>
      <top style="thin">
        <color rgb="FF006624"/>
      </top>
      <bottom style="thin">
        <color theme="8"/>
      </bottom>
      <diagonal/>
    </border>
    <border>
      <left/>
      <right style="thin">
        <color theme="8"/>
      </right>
      <top style="thin">
        <color rgb="FF006624"/>
      </top>
      <bottom style="thin">
        <color theme="8"/>
      </bottom>
      <diagonal/>
    </border>
    <border>
      <left style="thin">
        <color rgb="FF023059"/>
      </left>
      <right/>
      <top/>
      <bottom/>
      <diagonal/>
    </border>
    <border>
      <left style="thin">
        <color theme="4"/>
      </left>
      <right style="medium">
        <color theme="0"/>
      </right>
      <top/>
      <bottom/>
      <diagonal/>
    </border>
    <border>
      <left style="medium">
        <color theme="0"/>
      </left>
      <right/>
      <top/>
      <bottom style="medium">
        <color rgb="FFFFFFFF"/>
      </bottom>
      <diagonal/>
    </border>
    <border>
      <left/>
      <right style="medium">
        <color theme="0"/>
      </right>
      <top/>
      <bottom style="medium">
        <color rgb="FFFFFFFF"/>
      </bottom>
      <diagonal/>
    </border>
    <border>
      <left/>
      <right/>
      <top style="thin">
        <color theme="7"/>
      </top>
      <bottom/>
      <diagonal/>
    </border>
    <border>
      <left/>
      <right/>
      <top style="thin">
        <color theme="6"/>
      </top>
      <bottom/>
      <diagonal/>
    </border>
    <border>
      <left/>
      <right style="thin">
        <color rgb="FF023059"/>
      </right>
      <top/>
      <bottom style="thin">
        <color theme="8"/>
      </bottom>
      <diagonal/>
    </border>
    <border>
      <left/>
      <right/>
      <top style="thin">
        <color rgb="FF023059"/>
      </top>
      <bottom/>
      <diagonal/>
    </border>
    <border>
      <left style="thin">
        <color theme="4"/>
      </left>
      <right style="thin">
        <color theme="4"/>
      </right>
      <top/>
      <bottom/>
      <diagonal/>
    </border>
    <border>
      <left style="thin">
        <color rgb="FF006624"/>
      </left>
      <right/>
      <top style="thin">
        <color rgb="FF006624"/>
      </top>
      <bottom style="thin">
        <color rgb="FF006624"/>
      </bottom>
      <diagonal/>
    </border>
    <border>
      <left/>
      <right/>
      <top style="thin">
        <color rgb="FF006624"/>
      </top>
      <bottom style="thin">
        <color rgb="FF006624"/>
      </bottom>
      <diagonal/>
    </border>
    <border>
      <left/>
      <right style="thin">
        <color rgb="FF006624"/>
      </right>
      <top style="thin">
        <color rgb="FF006624"/>
      </top>
      <bottom style="thin">
        <color rgb="FF006624"/>
      </bottom>
      <diagonal/>
    </border>
    <border>
      <left/>
      <right style="thin">
        <color theme="8" tint="-0.249977111117893"/>
      </right>
      <top/>
      <bottom style="thin">
        <color theme="8" tint="-0.249977111117893"/>
      </bottom>
      <diagonal/>
    </border>
    <border>
      <left style="thin">
        <color theme="7"/>
      </left>
      <right style="thin">
        <color theme="7"/>
      </right>
      <top/>
      <bottom style="thin">
        <color theme="7"/>
      </bottom>
      <diagonal/>
    </border>
    <border>
      <left/>
      <right style="thin">
        <color rgb="FF023059"/>
      </right>
      <top/>
      <bottom/>
      <diagonal/>
    </border>
    <border>
      <left/>
      <right/>
      <top style="medium">
        <color theme="8"/>
      </top>
      <bottom/>
      <diagonal/>
    </border>
  </borders>
  <cellStyleXfs count="4">
    <xf numFmtId="0" fontId="0" fillId="0" borderId="0"/>
    <xf numFmtId="0" fontId="4" fillId="0" borderId="0" applyNumberFormat="0" applyFill="0" applyBorder="0" applyAlignment="0" applyProtection="0"/>
    <xf numFmtId="9" fontId="20" fillId="0" borderId="0" applyFont="0" applyFill="0" applyBorder="0" applyAlignment="0" applyProtection="0"/>
    <xf numFmtId="0" fontId="42" fillId="0" borderId="0"/>
  </cellStyleXfs>
  <cellXfs count="1088">
    <xf numFmtId="0" fontId="0" fillId="0" borderId="0" xfId="0"/>
    <xf numFmtId="0" fontId="1" fillId="0" borderId="0" xfId="0" applyFont="1"/>
    <xf numFmtId="0" fontId="0" fillId="7" borderId="1" xfId="0" applyFill="1" applyBorder="1"/>
    <xf numFmtId="0" fontId="0" fillId="7" borderId="2" xfId="0" applyFill="1" applyBorder="1"/>
    <xf numFmtId="0" fontId="0" fillId="7" borderId="3" xfId="0" applyFill="1" applyBorder="1"/>
    <xf numFmtId="0" fontId="0" fillId="7" borderId="7" xfId="0" applyFill="1" applyBorder="1"/>
    <xf numFmtId="0" fontId="0" fillId="7" borderId="0" xfId="0" applyFill="1"/>
    <xf numFmtId="0" fontId="0" fillId="7" borderId="8" xfId="0" applyFill="1" applyBorder="1"/>
    <xf numFmtId="0" fontId="0" fillId="7" borderId="4" xfId="0" applyFill="1" applyBorder="1"/>
    <xf numFmtId="0" fontId="0" fillId="7" borderId="5" xfId="0" applyFill="1" applyBorder="1"/>
    <xf numFmtId="0" fontId="0" fillId="7" borderId="6" xfId="0" applyFill="1" applyBorder="1"/>
    <xf numFmtId="0" fontId="12" fillId="9" borderId="9" xfId="0" applyFont="1" applyFill="1" applyBorder="1" applyAlignment="1">
      <alignment vertical="center" wrapText="1"/>
    </xf>
    <xf numFmtId="0" fontId="13" fillId="0" borderId="9" xfId="0" applyFont="1" applyBorder="1" applyAlignment="1">
      <alignment vertical="center" wrapText="1"/>
    </xf>
    <xf numFmtId="1" fontId="13" fillId="0" borderId="9" xfId="0" applyNumberFormat="1" applyFont="1" applyBorder="1" applyAlignment="1">
      <alignment horizontal="center" vertical="center" shrinkToFit="1"/>
    </xf>
    <xf numFmtId="3" fontId="13" fillId="0" borderId="9" xfId="0" applyNumberFormat="1" applyFont="1" applyBorder="1" applyAlignment="1">
      <alignment horizontal="center" vertical="center" shrinkToFit="1"/>
    </xf>
    <xf numFmtId="3" fontId="14" fillId="0" borderId="9" xfId="0" applyNumberFormat="1" applyFont="1" applyBorder="1" applyAlignment="1">
      <alignment horizontal="center" vertical="center" shrinkToFit="1"/>
    </xf>
    <xf numFmtId="0" fontId="14" fillId="0" borderId="9" xfId="0" applyFont="1" applyBorder="1" applyAlignment="1">
      <alignment vertical="center" wrapText="1"/>
    </xf>
    <xf numFmtId="1" fontId="14" fillId="0" borderId="9" xfId="0" applyNumberFormat="1" applyFont="1" applyBorder="1" applyAlignment="1">
      <alignment horizontal="center" vertical="center" shrinkToFit="1"/>
    </xf>
    <xf numFmtId="0" fontId="15" fillId="0" borderId="9" xfId="0" applyFont="1" applyBorder="1" applyAlignment="1">
      <alignment vertical="center" wrapText="1"/>
    </xf>
    <xf numFmtId="0" fontId="0" fillId="7" borderId="0" xfId="0" applyFill="1" applyAlignment="1">
      <alignment vertical="center" wrapText="1"/>
    </xf>
    <xf numFmtId="0" fontId="15" fillId="7" borderId="0" xfId="0" applyFont="1" applyFill="1" applyAlignment="1">
      <alignment vertical="center" wrapText="1"/>
    </xf>
    <xf numFmtId="0" fontId="1" fillId="7" borderId="0" xfId="0" applyFont="1" applyFill="1"/>
    <xf numFmtId="0" fontId="0" fillId="7" borderId="0" xfId="0" applyFill="1" applyAlignment="1">
      <alignment horizontal="justify" vertical="center"/>
    </xf>
    <xf numFmtId="0" fontId="0" fillId="7" borderId="0" xfId="0" applyFill="1" applyAlignment="1">
      <alignment vertical="center"/>
    </xf>
    <xf numFmtId="0" fontId="15" fillId="7" borderId="0" xfId="0" applyFont="1" applyFill="1" applyAlignment="1">
      <alignment horizontal="left" vertical="center" wrapText="1"/>
    </xf>
    <xf numFmtId="0" fontId="12" fillId="11" borderId="13" xfId="0" applyFont="1" applyFill="1" applyBorder="1" applyAlignment="1">
      <alignment horizontal="center" vertical="center"/>
    </xf>
    <xf numFmtId="0" fontId="12" fillId="6" borderId="11" xfId="0" applyFont="1" applyFill="1" applyBorder="1" applyAlignment="1">
      <alignment horizontal="center" vertical="center" wrapText="1"/>
    </xf>
    <xf numFmtId="0" fontId="20" fillId="7" borderId="7" xfId="0" applyFont="1" applyFill="1" applyBorder="1"/>
    <xf numFmtId="0" fontId="20" fillId="0" borderId="0" xfId="0" applyFont="1"/>
    <xf numFmtId="165" fontId="13" fillId="0" borderId="13" xfId="0" applyNumberFormat="1" applyFont="1" applyBorder="1" applyAlignment="1">
      <alignment horizontal="center" vertical="center"/>
    </xf>
    <xf numFmtId="1" fontId="23" fillId="0" borderId="13" xfId="0" applyNumberFormat="1" applyFont="1" applyBorder="1" applyAlignment="1">
      <alignment horizontal="center" vertical="center" shrinkToFit="1"/>
    </xf>
    <xf numFmtId="165" fontId="13" fillId="0" borderId="13" xfId="2" applyNumberFormat="1" applyFont="1" applyBorder="1" applyAlignment="1">
      <alignment horizontal="center" vertical="center"/>
    </xf>
    <xf numFmtId="3" fontId="13" fillId="0" borderId="13" xfId="0" applyNumberFormat="1" applyFont="1" applyBorder="1" applyAlignment="1">
      <alignment horizontal="center" vertical="center"/>
    </xf>
    <xf numFmtId="0" fontId="13" fillId="0" borderId="13" xfId="0" applyFont="1" applyBorder="1" applyAlignment="1">
      <alignment horizontal="center" vertical="center"/>
    </xf>
    <xf numFmtId="164" fontId="23" fillId="0" borderId="13" xfId="0" applyNumberFormat="1" applyFont="1" applyBorder="1" applyAlignment="1">
      <alignment horizontal="center" vertical="center" shrinkToFit="1"/>
    </xf>
    <xf numFmtId="10" fontId="13" fillId="0" borderId="13" xfId="0" applyNumberFormat="1" applyFont="1" applyBorder="1" applyAlignment="1">
      <alignment horizontal="center" vertical="center"/>
    </xf>
    <xf numFmtId="1" fontId="13" fillId="0" borderId="13" xfId="0" applyNumberFormat="1" applyFont="1" applyBorder="1" applyAlignment="1">
      <alignment horizontal="center" vertical="center" shrinkToFit="1"/>
    </xf>
    <xf numFmtId="165" fontId="13" fillId="0" borderId="13" xfId="2" applyNumberFormat="1" applyFont="1" applyBorder="1" applyAlignment="1">
      <alignment horizontal="center" vertical="center" shrinkToFit="1"/>
    </xf>
    <xf numFmtId="4" fontId="13" fillId="0" borderId="11" xfId="0" applyNumberFormat="1" applyFont="1" applyBorder="1" applyAlignment="1">
      <alignment horizontal="center" vertical="center"/>
    </xf>
    <xf numFmtId="166" fontId="21" fillId="0" borderId="11" xfId="0" applyNumberFormat="1" applyFont="1" applyBorder="1" applyAlignment="1">
      <alignment horizontal="center" vertical="center" shrinkToFit="1"/>
    </xf>
    <xf numFmtId="4" fontId="14" fillId="0" borderId="11" xfId="0" applyNumberFormat="1" applyFont="1" applyBorder="1" applyAlignment="1">
      <alignment horizontal="center" vertical="center"/>
    </xf>
    <xf numFmtId="0" fontId="13" fillId="0" borderId="11" xfId="0" applyFont="1" applyBorder="1" applyAlignment="1">
      <alignment horizontal="center" vertical="center"/>
    </xf>
    <xf numFmtId="4" fontId="13" fillId="0" borderId="11" xfId="0" applyNumberFormat="1" applyFont="1" applyBorder="1" applyAlignment="1">
      <alignment horizontal="center" vertical="center" shrinkToFit="1"/>
    </xf>
    <xf numFmtId="2" fontId="13" fillId="0" borderId="11" xfId="0" applyNumberFormat="1" applyFont="1" applyBorder="1" applyAlignment="1">
      <alignment horizontal="center" vertical="center" shrinkToFit="1"/>
    </xf>
    <xf numFmtId="4" fontId="14" fillId="0" borderId="11" xfId="0" applyNumberFormat="1" applyFont="1" applyBorder="1" applyAlignment="1">
      <alignment horizontal="center" vertical="center" shrinkToFit="1"/>
    </xf>
    <xf numFmtId="4" fontId="13" fillId="0" borderId="11" xfId="0" applyNumberFormat="1" applyFont="1" applyBorder="1" applyAlignment="1">
      <alignment horizontal="center" vertical="center" wrapText="1"/>
    </xf>
    <xf numFmtId="0" fontId="13" fillId="0" borderId="20" xfId="0" applyFont="1" applyBorder="1" applyAlignment="1">
      <alignment vertical="center"/>
    </xf>
    <xf numFmtId="0" fontId="14" fillId="0" borderId="20" xfId="0" applyFont="1" applyBorder="1" applyAlignment="1">
      <alignment horizontal="center" vertical="center"/>
    </xf>
    <xf numFmtId="0" fontId="13" fillId="0" borderId="20" xfId="0" applyFont="1" applyBorder="1" applyAlignment="1">
      <alignment vertical="center" wrapText="1"/>
    </xf>
    <xf numFmtId="3" fontId="13" fillId="0" borderId="20" xfId="0" applyNumberFormat="1" applyFont="1" applyBorder="1" applyAlignment="1">
      <alignment horizontal="center" vertical="center" shrinkToFit="1"/>
    </xf>
    <xf numFmtId="1" fontId="13" fillId="0" borderId="20" xfId="0" applyNumberFormat="1" applyFont="1" applyBorder="1" applyAlignment="1">
      <alignment horizontal="center" vertical="center" shrinkToFit="1"/>
    </xf>
    <xf numFmtId="3" fontId="13" fillId="0" borderId="20" xfId="0" applyNumberFormat="1" applyFont="1" applyBorder="1" applyAlignment="1">
      <alignment horizontal="center" vertical="center"/>
    </xf>
    <xf numFmtId="2" fontId="13" fillId="0" borderId="20" xfId="0" applyNumberFormat="1" applyFont="1" applyBorder="1" applyAlignment="1">
      <alignment horizontal="center" vertical="center" shrinkToFit="1"/>
    </xf>
    <xf numFmtId="0" fontId="14" fillId="0" borderId="20" xfId="0" applyFont="1" applyBorder="1" applyAlignment="1">
      <alignment vertical="center" wrapText="1"/>
    </xf>
    <xf numFmtId="166" fontId="13" fillId="0" borderId="20" xfId="0" applyNumberFormat="1" applyFont="1" applyBorder="1" applyAlignment="1">
      <alignment horizontal="center" vertical="center" shrinkToFit="1"/>
    </xf>
    <xf numFmtId="164" fontId="13" fillId="0" borderId="20" xfId="0" applyNumberFormat="1" applyFont="1" applyBorder="1" applyAlignment="1">
      <alignment horizontal="center" vertical="center" shrinkToFit="1"/>
    </xf>
    <xf numFmtId="166" fontId="14" fillId="0" borderId="20" xfId="0" applyNumberFormat="1" applyFont="1" applyBorder="1" applyAlignment="1">
      <alignment horizontal="center" vertical="center" shrinkToFit="1"/>
    </xf>
    <xf numFmtId="164" fontId="14" fillId="0" borderId="20" xfId="0" applyNumberFormat="1" applyFont="1" applyBorder="1" applyAlignment="1">
      <alignment horizontal="center" vertical="center" shrinkToFit="1"/>
    </xf>
    <xf numFmtId="0" fontId="12" fillId="9" borderId="20" xfId="0" applyFont="1" applyFill="1" applyBorder="1" applyAlignment="1">
      <alignment vertical="center" wrapText="1"/>
    </xf>
    <xf numFmtId="1" fontId="14" fillId="0" borderId="20" xfId="0" applyNumberFormat="1" applyFont="1" applyBorder="1" applyAlignment="1">
      <alignment horizontal="center" vertical="center" shrinkToFit="1"/>
    </xf>
    <xf numFmtId="3" fontId="14" fillId="0" borderId="20" xfId="0" applyNumberFormat="1" applyFont="1" applyBorder="1" applyAlignment="1">
      <alignment horizontal="center" vertical="center" shrinkToFit="1"/>
    </xf>
    <xf numFmtId="3" fontId="13" fillId="0" borderId="11" xfId="0" applyNumberFormat="1" applyFont="1" applyBorder="1" applyAlignment="1">
      <alignment horizontal="center" vertical="center" shrinkToFit="1"/>
    </xf>
    <xf numFmtId="3" fontId="14" fillId="0" borderId="11" xfId="0" applyNumberFormat="1" applyFont="1" applyBorder="1" applyAlignment="1">
      <alignment horizontal="center" vertical="center" shrinkToFit="1"/>
    </xf>
    <xf numFmtId="1" fontId="13" fillId="0" borderId="11" xfId="0" applyNumberFormat="1" applyFont="1" applyBorder="1" applyAlignment="1">
      <alignment horizontal="center" vertical="center" shrinkToFit="1"/>
    </xf>
    <xf numFmtId="1" fontId="12" fillId="6" borderId="11" xfId="0" applyNumberFormat="1" applyFont="1" applyFill="1" applyBorder="1" applyAlignment="1">
      <alignment horizontal="center" vertical="center" shrinkToFit="1"/>
    </xf>
    <xf numFmtId="0" fontId="12" fillId="6" borderId="11" xfId="0" applyFont="1" applyFill="1" applyBorder="1" applyAlignment="1">
      <alignment vertical="center" wrapText="1"/>
    </xf>
    <xf numFmtId="167" fontId="21" fillId="0" borderId="11" xfId="0" applyNumberFormat="1" applyFont="1" applyBorder="1" applyAlignment="1">
      <alignment horizontal="center" vertical="center" shrinkToFit="1"/>
    </xf>
    <xf numFmtId="0" fontId="14" fillId="0" borderId="21" xfId="0" applyFont="1" applyBorder="1" applyAlignment="1">
      <alignment horizontal="center" vertical="center"/>
    </xf>
    <xf numFmtId="0" fontId="14" fillId="0" borderId="31" xfId="0" applyFont="1" applyBorder="1" applyAlignment="1">
      <alignment horizontal="center" vertical="center"/>
    </xf>
    <xf numFmtId="0" fontId="0" fillId="7" borderId="0" xfId="0" applyFill="1" applyAlignment="1">
      <alignment horizontal="left" vertical="center"/>
    </xf>
    <xf numFmtId="3" fontId="13" fillId="0" borderId="13" xfId="0" applyNumberFormat="1" applyFont="1" applyBorder="1" applyAlignment="1">
      <alignment horizontal="center" vertical="center" shrinkToFit="1"/>
    </xf>
    <xf numFmtId="166" fontId="13" fillId="0" borderId="13" xfId="0" applyNumberFormat="1" applyFont="1" applyBorder="1" applyAlignment="1">
      <alignment horizontal="center" vertical="center" shrinkToFit="1"/>
    </xf>
    <xf numFmtId="4" fontId="13" fillId="0" borderId="13" xfId="0" applyNumberFormat="1" applyFont="1" applyBorder="1" applyAlignment="1">
      <alignment horizontal="center" vertical="center" shrinkToFit="1"/>
    </xf>
    <xf numFmtId="165" fontId="13" fillId="0" borderId="13" xfId="0" applyNumberFormat="1" applyFont="1" applyBorder="1" applyAlignment="1">
      <alignment horizontal="center" vertical="center" shrinkToFit="1"/>
    </xf>
    <xf numFmtId="0" fontId="13" fillId="7" borderId="0" xfId="0" applyFont="1" applyFill="1"/>
    <xf numFmtId="0" fontId="13" fillId="7" borderId="1" xfId="0" applyFont="1" applyFill="1" applyBorder="1"/>
    <xf numFmtId="0" fontId="13" fillId="7" borderId="2" xfId="0" applyFont="1" applyFill="1" applyBorder="1"/>
    <xf numFmtId="0" fontId="13" fillId="7" borderId="3" xfId="0" applyFont="1" applyFill="1" applyBorder="1"/>
    <xf numFmtId="0" fontId="13" fillId="7" borderId="7" xfId="0" applyFont="1" applyFill="1" applyBorder="1"/>
    <xf numFmtId="0" fontId="13" fillId="7" borderId="8" xfId="0" applyFont="1" applyFill="1" applyBorder="1"/>
    <xf numFmtId="0" fontId="13" fillId="7" borderId="0" xfId="0" applyFont="1" applyFill="1" applyAlignment="1">
      <alignment vertical="center" wrapText="1"/>
    </xf>
    <xf numFmtId="0" fontId="0" fillId="7" borderId="5" xfId="0" applyFill="1" applyBorder="1" applyAlignment="1">
      <alignment vertical="center" wrapText="1"/>
    </xf>
    <xf numFmtId="3" fontId="13" fillId="0" borderId="30" xfId="0" applyNumberFormat="1" applyFont="1" applyBorder="1" applyAlignment="1">
      <alignment horizontal="center" vertical="center" shrinkToFit="1"/>
    </xf>
    <xf numFmtId="1" fontId="12" fillId="6" borderId="0" xfId="0" applyNumberFormat="1" applyFont="1" applyFill="1" applyAlignment="1">
      <alignment horizontal="center" vertical="center" shrinkToFit="1"/>
    </xf>
    <xf numFmtId="0" fontId="15" fillId="7" borderId="5" xfId="0" applyFont="1" applyFill="1" applyBorder="1" applyAlignment="1">
      <alignment vertical="center" wrapText="1"/>
    </xf>
    <xf numFmtId="0" fontId="15" fillId="7" borderId="6" xfId="0" applyFont="1" applyFill="1" applyBorder="1" applyAlignment="1">
      <alignment vertical="center" wrapText="1"/>
    </xf>
    <xf numFmtId="0" fontId="15" fillId="7" borderId="8" xfId="0" applyFont="1" applyFill="1" applyBorder="1" applyAlignment="1">
      <alignment vertical="center" wrapText="1"/>
    </xf>
    <xf numFmtId="0" fontId="20" fillId="7" borderId="4" xfId="0" applyFont="1" applyFill="1" applyBorder="1"/>
    <xf numFmtId="0" fontId="1" fillId="7" borderId="0" xfId="0" applyFont="1" applyFill="1" applyAlignment="1">
      <alignment horizontal="left" vertical="center"/>
    </xf>
    <xf numFmtId="0" fontId="22" fillId="9" borderId="20" xfId="0" applyFont="1" applyFill="1" applyBorder="1" applyAlignment="1">
      <alignment vertical="center" wrapText="1"/>
    </xf>
    <xf numFmtId="0" fontId="13" fillId="9" borderId="20" xfId="0" applyFont="1" applyFill="1" applyBorder="1" applyAlignment="1">
      <alignment vertical="center"/>
    </xf>
    <xf numFmtId="0" fontId="17" fillId="0" borderId="0" xfId="0" applyFont="1"/>
    <xf numFmtId="0" fontId="0" fillId="18" borderId="7" xfId="0" applyFill="1" applyBorder="1"/>
    <xf numFmtId="0" fontId="0" fillId="18" borderId="8" xfId="0" applyFill="1" applyBorder="1"/>
    <xf numFmtId="0" fontId="0" fillId="18" borderId="4" xfId="0" applyFill="1" applyBorder="1"/>
    <xf numFmtId="0" fontId="0" fillId="18" borderId="5" xfId="0" applyFill="1" applyBorder="1"/>
    <xf numFmtId="0" fontId="0" fillId="18" borderId="6" xfId="0" applyFill="1" applyBorder="1"/>
    <xf numFmtId="0" fontId="34" fillId="6" borderId="11" xfId="0" applyFont="1" applyFill="1" applyBorder="1" applyAlignment="1">
      <alignment horizontal="center" vertical="center" wrapText="1"/>
    </xf>
    <xf numFmtId="3" fontId="13" fillId="7" borderId="0" xfId="0" applyNumberFormat="1" applyFont="1" applyFill="1"/>
    <xf numFmtId="164" fontId="13" fillId="7" borderId="0" xfId="0" applyNumberFormat="1" applyFont="1" applyFill="1" applyAlignment="1">
      <alignment horizontal="left"/>
    </xf>
    <xf numFmtId="164" fontId="13" fillId="7" borderId="0" xfId="0" applyNumberFormat="1" applyFont="1" applyFill="1"/>
    <xf numFmtId="2" fontId="13" fillId="0" borderId="11" xfId="0" applyNumberFormat="1" applyFont="1" applyBorder="1" applyAlignment="1">
      <alignment horizontal="center" vertical="center"/>
    </xf>
    <xf numFmtId="3" fontId="13" fillId="0" borderId="16" xfId="0" applyNumberFormat="1" applyFont="1" applyBorder="1" applyAlignment="1">
      <alignment horizontal="center" vertical="center"/>
    </xf>
    <xf numFmtId="0" fontId="15" fillId="7" borderId="0" xfId="0" applyFont="1" applyFill="1" applyAlignment="1">
      <alignment horizontal="center" vertical="center" wrapText="1"/>
    </xf>
    <xf numFmtId="166" fontId="13" fillId="0" borderId="11" xfId="0" applyNumberFormat="1" applyFont="1" applyBorder="1" applyAlignment="1">
      <alignment horizontal="center" vertical="center" shrinkToFit="1"/>
    </xf>
    <xf numFmtId="0" fontId="1" fillId="0" borderId="0" xfId="0" applyFont="1" applyAlignment="1">
      <alignment vertical="center"/>
    </xf>
    <xf numFmtId="0" fontId="0" fillId="0" borderId="0" xfId="0" applyAlignment="1">
      <alignment vertical="center"/>
    </xf>
    <xf numFmtId="0" fontId="13" fillId="7" borderId="1" xfId="0" applyFont="1" applyFill="1" applyBorder="1" applyAlignment="1">
      <alignment vertical="center"/>
    </xf>
    <xf numFmtId="0" fontId="13" fillId="7" borderId="2" xfId="0" applyFont="1" applyFill="1" applyBorder="1" applyAlignment="1">
      <alignment vertical="center"/>
    </xf>
    <xf numFmtId="0" fontId="13" fillId="7" borderId="3" xfId="0" applyFont="1" applyFill="1" applyBorder="1" applyAlignment="1">
      <alignment vertical="center"/>
    </xf>
    <xf numFmtId="0" fontId="13" fillId="7" borderId="7" xfId="0" applyFont="1" applyFill="1" applyBorder="1" applyAlignment="1">
      <alignment vertical="center"/>
    </xf>
    <xf numFmtId="0" fontId="13" fillId="7" borderId="8" xfId="0" applyFont="1" applyFill="1" applyBorder="1" applyAlignment="1">
      <alignment vertical="center"/>
    </xf>
    <xf numFmtId="0" fontId="13" fillId="7" borderId="0" xfId="0" applyFont="1" applyFill="1" applyAlignment="1">
      <alignment vertical="center"/>
    </xf>
    <xf numFmtId="0" fontId="14" fillId="7" borderId="0" xfId="0" applyFont="1" applyFill="1" applyAlignment="1">
      <alignment vertical="center"/>
    </xf>
    <xf numFmtId="0" fontId="13" fillId="7" borderId="6" xfId="0" applyFont="1" applyFill="1" applyBorder="1" applyAlignment="1">
      <alignment vertical="center"/>
    </xf>
    <xf numFmtId="0" fontId="13" fillId="17" borderId="38" xfId="0" applyFont="1" applyFill="1" applyBorder="1" applyAlignment="1">
      <alignment horizontal="center" vertical="center" wrapText="1"/>
    </xf>
    <xf numFmtId="3" fontId="13" fillId="0" borderId="16" xfId="0" applyNumberFormat="1" applyFont="1" applyBorder="1" applyAlignment="1">
      <alignment horizontal="center" vertical="center" wrapText="1"/>
    </xf>
    <xf numFmtId="3" fontId="13" fillId="17" borderId="38" xfId="0" applyNumberFormat="1" applyFont="1" applyFill="1" applyBorder="1" applyAlignment="1">
      <alignment horizontal="center" vertical="center" wrapText="1"/>
    </xf>
    <xf numFmtId="0" fontId="14" fillId="7" borderId="0" xfId="0" applyFont="1" applyFill="1" applyAlignment="1">
      <alignment vertical="center" wrapText="1"/>
    </xf>
    <xf numFmtId="4" fontId="13" fillId="17" borderId="38" xfId="0" applyNumberFormat="1" applyFont="1" applyFill="1" applyBorder="1" applyAlignment="1">
      <alignment horizontal="center" vertical="center" wrapText="1"/>
    </xf>
    <xf numFmtId="4" fontId="14" fillId="17" borderId="38" xfId="0" applyNumberFormat="1" applyFont="1" applyFill="1" applyBorder="1" applyAlignment="1">
      <alignment horizontal="center" vertical="center" wrapText="1"/>
    </xf>
    <xf numFmtId="0" fontId="12" fillId="7" borderId="0" xfId="0" applyFont="1" applyFill="1" applyAlignment="1">
      <alignment horizontal="center" vertical="center"/>
    </xf>
    <xf numFmtId="3" fontId="13" fillId="17" borderId="16" xfId="0" applyNumberFormat="1" applyFont="1" applyFill="1" applyBorder="1" applyAlignment="1">
      <alignment horizontal="center" vertical="center" wrapText="1"/>
    </xf>
    <xf numFmtId="0" fontId="13" fillId="17" borderId="16" xfId="0" applyFont="1" applyFill="1" applyBorder="1" applyAlignment="1">
      <alignment horizontal="center" vertical="center" wrapText="1"/>
    </xf>
    <xf numFmtId="0" fontId="5" fillId="0" borderId="0" xfId="0" applyFont="1"/>
    <xf numFmtId="0" fontId="13" fillId="0" borderId="0" xfId="0" applyFont="1"/>
    <xf numFmtId="0" fontId="0" fillId="0" borderId="55" xfId="0" applyBorder="1"/>
    <xf numFmtId="0" fontId="0" fillId="0" borderId="0" xfId="0" applyAlignment="1">
      <alignment horizontal="left"/>
    </xf>
    <xf numFmtId="0" fontId="0" fillId="7" borderId="0" xfId="0" applyFill="1" applyAlignment="1">
      <alignment vertical="top" wrapText="1"/>
    </xf>
    <xf numFmtId="0" fontId="13" fillId="0" borderId="11" xfId="0" applyFont="1" applyBorder="1" applyAlignment="1">
      <alignment vertical="center" wrapText="1"/>
    </xf>
    <xf numFmtId="3" fontId="13" fillId="0" borderId="75" xfId="0" applyNumberFormat="1" applyFont="1" applyBorder="1" applyAlignment="1">
      <alignment horizontal="center" vertical="center"/>
    </xf>
    <xf numFmtId="0" fontId="12" fillId="11" borderId="74" xfId="0" applyFont="1" applyFill="1" applyBorder="1" applyAlignment="1">
      <alignment horizontal="center" vertical="center"/>
    </xf>
    <xf numFmtId="3" fontId="13" fillId="0" borderId="76" xfId="0" applyNumberFormat="1" applyFont="1" applyBorder="1" applyAlignment="1">
      <alignment horizontal="center" vertical="center"/>
    </xf>
    <xf numFmtId="3" fontId="13" fillId="0" borderId="74" xfId="0" applyNumberFormat="1" applyFont="1" applyBorder="1" applyAlignment="1">
      <alignment horizontal="center" vertical="center"/>
    </xf>
    <xf numFmtId="0" fontId="13" fillId="0" borderId="74" xfId="0" applyFont="1" applyBorder="1" applyAlignment="1">
      <alignment horizontal="center" vertical="center"/>
    </xf>
    <xf numFmtId="3" fontId="14" fillId="0" borderId="74" xfId="0" applyNumberFormat="1" applyFont="1" applyBorder="1" applyAlignment="1">
      <alignment horizontal="center" vertical="center"/>
    </xf>
    <xf numFmtId="3" fontId="13" fillId="0" borderId="74" xfId="0" applyNumberFormat="1" applyFont="1" applyBorder="1" applyAlignment="1">
      <alignment horizontal="center"/>
    </xf>
    <xf numFmtId="3" fontId="14" fillId="0" borderId="74" xfId="0" applyNumberFormat="1" applyFont="1" applyBorder="1" applyAlignment="1">
      <alignment horizontal="center"/>
    </xf>
    <xf numFmtId="0" fontId="13" fillId="7" borderId="0" xfId="0" applyFont="1" applyFill="1" applyAlignment="1">
      <alignment vertical="top" wrapText="1"/>
    </xf>
    <xf numFmtId="0" fontId="11" fillId="4" borderId="7" xfId="0" applyFont="1" applyFill="1" applyBorder="1" applyAlignment="1">
      <alignment horizontal="left" vertical="center" wrapText="1"/>
    </xf>
    <xf numFmtId="0" fontId="11" fillId="4" borderId="8" xfId="0" applyFont="1" applyFill="1" applyBorder="1" applyAlignment="1">
      <alignment horizontal="left" vertical="center" wrapText="1"/>
    </xf>
    <xf numFmtId="0" fontId="13" fillId="7" borderId="0" xfId="0" applyFont="1" applyFill="1" applyAlignment="1">
      <alignment horizontal="left" vertical="top" wrapText="1"/>
    </xf>
    <xf numFmtId="0" fontId="15" fillId="7" borderId="0" xfId="0" applyFont="1" applyFill="1" applyAlignment="1">
      <alignment horizontal="left" vertical="top" wrapText="1"/>
    </xf>
    <xf numFmtId="0" fontId="13" fillId="7" borderId="0" xfId="0" applyFont="1" applyFill="1" applyAlignment="1">
      <alignment horizontal="left" vertical="center" wrapText="1"/>
    </xf>
    <xf numFmtId="0" fontId="40" fillId="7" borderId="0" xfId="0" applyFont="1" applyFill="1" applyAlignment="1">
      <alignment horizontal="center"/>
    </xf>
    <xf numFmtId="1" fontId="12" fillId="9" borderId="20" xfId="0" applyNumberFormat="1" applyFont="1" applyFill="1" applyBorder="1" applyAlignment="1">
      <alignment horizontal="center" vertical="center" shrinkToFit="1"/>
    </xf>
    <xf numFmtId="4" fontId="13" fillId="0" borderId="20" xfId="0" applyNumberFormat="1" applyFont="1" applyBorder="1" applyAlignment="1">
      <alignment horizontal="center" vertical="center"/>
    </xf>
    <xf numFmtId="0" fontId="14" fillId="7" borderId="0" xfId="0" applyFont="1" applyFill="1" applyAlignment="1">
      <alignment horizontal="left" vertical="center" wrapText="1"/>
    </xf>
    <xf numFmtId="0" fontId="0" fillId="7" borderId="25" xfId="0" applyFill="1" applyBorder="1"/>
    <xf numFmtId="0" fontId="15" fillId="7" borderId="0" xfId="0" applyFont="1" applyFill="1" applyAlignment="1">
      <alignment vertical="top" wrapText="1"/>
    </xf>
    <xf numFmtId="4" fontId="14" fillId="0" borderId="11" xfId="0" applyNumberFormat="1" applyFont="1" applyBorder="1" applyAlignment="1">
      <alignment horizontal="center" vertical="center" wrapText="1"/>
    </xf>
    <xf numFmtId="166" fontId="13" fillId="0" borderId="20" xfId="0" quotePrefix="1" applyNumberFormat="1" applyFont="1" applyBorder="1" applyAlignment="1">
      <alignment horizontal="center" vertical="center" shrinkToFit="1"/>
    </xf>
    <xf numFmtId="164" fontId="13" fillId="0" borderId="20" xfId="0" applyNumberFormat="1" applyFont="1" applyBorder="1" applyAlignment="1">
      <alignment horizontal="center" vertical="center"/>
    </xf>
    <xf numFmtId="164" fontId="14" fillId="0" borderId="20" xfId="0" applyNumberFormat="1" applyFont="1" applyBorder="1" applyAlignment="1">
      <alignment horizontal="center" vertical="center"/>
    </xf>
    <xf numFmtId="0" fontId="11" fillId="4" borderId="7" xfId="0" applyFont="1" applyFill="1" applyBorder="1" applyAlignment="1">
      <alignment vertical="center" wrapText="1"/>
    </xf>
    <xf numFmtId="0" fontId="11" fillId="4" borderId="8" xfId="0" applyFont="1" applyFill="1" applyBorder="1" applyAlignment="1">
      <alignment vertical="center" wrapText="1"/>
    </xf>
    <xf numFmtId="0" fontId="13" fillId="7" borderId="25" xfId="0" applyFont="1" applyFill="1" applyBorder="1" applyAlignment="1">
      <alignment vertical="center"/>
    </xf>
    <xf numFmtId="0" fontId="13" fillId="7" borderId="0" xfId="0" applyFont="1" applyFill="1" applyAlignment="1">
      <alignment horizontal="left" vertical="center"/>
    </xf>
    <xf numFmtId="0" fontId="1" fillId="7" borderId="0" xfId="0" applyFont="1" applyFill="1" applyAlignment="1">
      <alignment vertical="center"/>
    </xf>
    <xf numFmtId="0" fontId="47" fillId="7" borderId="0" xfId="0" applyFont="1" applyFill="1" applyAlignment="1">
      <alignment vertical="center" wrapText="1"/>
    </xf>
    <xf numFmtId="164" fontId="13" fillId="17" borderId="38" xfId="0" applyNumberFormat="1" applyFont="1" applyFill="1" applyBorder="1" applyAlignment="1">
      <alignment horizontal="center" vertical="center" wrapText="1"/>
    </xf>
    <xf numFmtId="0" fontId="15" fillId="7" borderId="0" xfId="0" applyFont="1" applyFill="1" applyAlignment="1">
      <alignment vertical="center"/>
    </xf>
    <xf numFmtId="0" fontId="15" fillId="7" borderId="0" xfId="1" applyFont="1" applyFill="1" applyBorder="1" applyAlignment="1">
      <alignment vertical="center" wrapText="1"/>
    </xf>
    <xf numFmtId="3" fontId="14" fillId="17" borderId="38" xfId="0" applyNumberFormat="1" applyFont="1" applyFill="1" applyBorder="1" applyAlignment="1">
      <alignment horizontal="center" vertical="center" wrapText="1"/>
    </xf>
    <xf numFmtId="164" fontId="13" fillId="0" borderId="20" xfId="0" applyNumberFormat="1" applyFont="1" applyBorder="1" applyAlignment="1">
      <alignment horizontal="center" vertical="center" wrapText="1"/>
    </xf>
    <xf numFmtId="0" fontId="15" fillId="7" borderId="100" xfId="0" applyFont="1" applyFill="1" applyBorder="1" applyAlignment="1">
      <alignment vertical="center" wrapText="1"/>
    </xf>
    <xf numFmtId="3" fontId="13" fillId="0" borderId="40" xfId="0" applyNumberFormat="1" applyFont="1" applyBorder="1" applyAlignment="1">
      <alignment horizontal="center" vertical="center"/>
    </xf>
    <xf numFmtId="0" fontId="12" fillId="9" borderId="56" xfId="0" applyFont="1" applyFill="1" applyBorder="1" applyAlignment="1">
      <alignment horizontal="center" vertical="center" wrapText="1"/>
    </xf>
    <xf numFmtId="0" fontId="12" fillId="9" borderId="37" xfId="0" applyFont="1" applyFill="1" applyBorder="1" applyAlignment="1">
      <alignment horizontal="center" vertical="center" wrapText="1"/>
    </xf>
    <xf numFmtId="3" fontId="13" fillId="0" borderId="40" xfId="0" applyNumberFormat="1" applyFont="1" applyBorder="1" applyAlignment="1">
      <alignment horizontal="center" vertical="center" shrinkToFit="1"/>
    </xf>
    <xf numFmtId="0" fontId="12" fillId="9" borderId="22" xfId="0" applyFont="1" applyFill="1" applyBorder="1" applyAlignment="1">
      <alignment horizontal="center" vertical="center" wrapText="1"/>
    </xf>
    <xf numFmtId="164" fontId="13" fillId="17" borderId="96" xfId="0" applyNumberFormat="1" applyFont="1" applyFill="1" applyBorder="1" applyAlignment="1">
      <alignment horizontal="center" vertical="center" wrapText="1"/>
    </xf>
    <xf numFmtId="0" fontId="11" fillId="4" borderId="0" xfId="0" applyFont="1" applyFill="1" applyAlignment="1">
      <alignment horizontal="left" vertical="center" wrapText="1"/>
    </xf>
    <xf numFmtId="1" fontId="13" fillId="0" borderId="16" xfId="0" applyNumberFormat="1" applyFont="1" applyBorder="1" applyAlignment="1">
      <alignment horizontal="center" vertical="center"/>
    </xf>
    <xf numFmtId="0" fontId="9" fillId="7" borderId="0" xfId="0" applyFont="1" applyFill="1" applyAlignment="1">
      <alignment horizontal="center" vertical="center"/>
    </xf>
    <xf numFmtId="0" fontId="13" fillId="7" borderId="101" xfId="0" applyFont="1" applyFill="1" applyBorder="1" applyAlignment="1">
      <alignment vertical="center"/>
    </xf>
    <xf numFmtId="0" fontId="0" fillId="0" borderId="7" xfId="0" applyBorder="1"/>
    <xf numFmtId="0" fontId="0" fillId="7" borderId="78" xfId="0" applyFill="1" applyBorder="1"/>
    <xf numFmtId="0" fontId="0" fillId="0" borderId="100" xfId="0" applyBorder="1"/>
    <xf numFmtId="0" fontId="11" fillId="4" borderId="0" xfId="0" applyFont="1" applyFill="1" applyAlignment="1">
      <alignment vertical="center" wrapText="1"/>
    </xf>
    <xf numFmtId="0" fontId="11" fillId="4" borderId="1" xfId="0" applyFont="1" applyFill="1" applyBorder="1" applyAlignment="1">
      <alignment vertical="center" wrapText="1"/>
    </xf>
    <xf numFmtId="0" fontId="11" fillId="4" borderId="2" xfId="0" applyFont="1" applyFill="1" applyBorder="1" applyAlignment="1">
      <alignment vertical="center" wrapText="1"/>
    </xf>
    <xf numFmtId="0" fontId="11" fillId="4" borderId="3" xfId="0" applyFont="1" applyFill="1" applyBorder="1" applyAlignment="1">
      <alignment vertical="center" wrapText="1"/>
    </xf>
    <xf numFmtId="0" fontId="11" fillId="4" borderId="4" xfId="0" applyFont="1" applyFill="1" applyBorder="1" applyAlignment="1">
      <alignment vertical="center" wrapText="1"/>
    </xf>
    <xf numFmtId="0" fontId="11" fillId="4" borderId="5" xfId="0" applyFont="1" applyFill="1" applyBorder="1" applyAlignment="1">
      <alignment vertical="center" wrapText="1"/>
    </xf>
    <xf numFmtId="0" fontId="11" fillId="4" borderId="6" xfId="0" applyFont="1" applyFill="1" applyBorder="1" applyAlignment="1">
      <alignment vertical="center" wrapText="1"/>
    </xf>
    <xf numFmtId="0" fontId="12" fillId="9" borderId="33" xfId="0" applyFont="1" applyFill="1" applyBorder="1" applyAlignment="1">
      <alignment vertical="center" wrapText="1"/>
    </xf>
    <xf numFmtId="0" fontId="12" fillId="9" borderId="0" xfId="0" applyFont="1" applyFill="1" applyAlignment="1">
      <alignment vertical="center" wrapText="1"/>
    </xf>
    <xf numFmtId="0" fontId="12" fillId="9" borderId="56" xfId="0" applyFont="1" applyFill="1" applyBorder="1" applyAlignment="1">
      <alignment vertical="center" wrapText="1"/>
    </xf>
    <xf numFmtId="0" fontId="12" fillId="9" borderId="34" xfId="0" applyFont="1" applyFill="1" applyBorder="1" applyAlignment="1">
      <alignment vertical="center" wrapText="1"/>
    </xf>
    <xf numFmtId="0" fontId="12" fillId="9" borderId="78" xfId="0" applyFont="1" applyFill="1" applyBorder="1" applyAlignment="1">
      <alignment vertical="center" wrapText="1"/>
    </xf>
    <xf numFmtId="0" fontId="12" fillId="9" borderId="36" xfId="0" applyFont="1" applyFill="1" applyBorder="1" applyAlignment="1">
      <alignment vertical="center" wrapText="1"/>
    </xf>
    <xf numFmtId="0" fontId="12" fillId="9" borderId="21" xfId="0" applyFont="1" applyFill="1" applyBorder="1" applyAlignment="1">
      <alignment vertical="center" wrapText="1"/>
    </xf>
    <xf numFmtId="0" fontId="12" fillId="9" borderId="31" xfId="0" applyFont="1" applyFill="1" applyBorder="1" applyAlignment="1">
      <alignment vertical="center" wrapText="1"/>
    </xf>
    <xf numFmtId="0" fontId="12" fillId="9" borderId="31" xfId="0" applyFont="1" applyFill="1" applyBorder="1" applyAlignment="1">
      <alignment horizontal="center" vertical="center" wrapText="1"/>
    </xf>
    <xf numFmtId="166" fontId="13" fillId="0" borderId="40" xfId="0" applyNumberFormat="1" applyFont="1" applyBorder="1" applyAlignment="1">
      <alignment horizontal="center" vertical="center" shrinkToFit="1"/>
    </xf>
    <xf numFmtId="0" fontId="14" fillId="13" borderId="56" xfId="0" applyFont="1" applyFill="1" applyBorder="1" applyAlignment="1">
      <alignment horizontal="center" vertical="center" wrapText="1"/>
    </xf>
    <xf numFmtId="0" fontId="14" fillId="13" borderId="37" xfId="0" applyFont="1" applyFill="1" applyBorder="1" applyAlignment="1">
      <alignment horizontal="center" vertical="center" wrapText="1"/>
    </xf>
    <xf numFmtId="1" fontId="13" fillId="0" borderId="40" xfId="0" applyNumberFormat="1" applyFont="1" applyBorder="1" applyAlignment="1">
      <alignment horizontal="center" vertical="center" shrinkToFit="1"/>
    </xf>
    <xf numFmtId="164" fontId="13" fillId="0" borderId="40" xfId="0" applyNumberFormat="1" applyFont="1" applyBorder="1" applyAlignment="1">
      <alignment horizontal="center" vertical="center" shrinkToFit="1"/>
    </xf>
    <xf numFmtId="0" fontId="14" fillId="13" borderId="40" xfId="0" applyFont="1" applyFill="1" applyBorder="1" applyAlignment="1">
      <alignment horizontal="center" vertical="center" wrapText="1"/>
    </xf>
    <xf numFmtId="164" fontId="13" fillId="0" borderId="40" xfId="0" applyNumberFormat="1" applyFont="1" applyBorder="1" applyAlignment="1">
      <alignment horizontal="center" vertical="center"/>
    </xf>
    <xf numFmtId="164" fontId="14" fillId="0" borderId="39" xfId="0" applyNumberFormat="1" applyFont="1" applyBorder="1" applyAlignment="1">
      <alignment horizontal="center" vertical="center" shrinkToFit="1"/>
    </xf>
    <xf numFmtId="164" fontId="14" fillId="13" borderId="56" xfId="0" applyNumberFormat="1" applyFont="1" applyFill="1" applyBorder="1" applyAlignment="1">
      <alignment horizontal="center" vertical="center" wrapText="1"/>
    </xf>
    <xf numFmtId="164" fontId="14" fillId="13" borderId="37" xfId="0" applyNumberFormat="1" applyFont="1" applyFill="1" applyBorder="1" applyAlignment="1">
      <alignment horizontal="center" vertical="center" wrapText="1"/>
    </xf>
    <xf numFmtId="2" fontId="13" fillId="0" borderId="40" xfId="0" applyNumberFormat="1" applyFont="1" applyBorder="1" applyAlignment="1">
      <alignment horizontal="center" vertical="center" shrinkToFit="1"/>
    </xf>
    <xf numFmtId="164" fontId="13" fillId="0" borderId="40" xfId="0" applyNumberFormat="1" applyFont="1" applyBorder="1" applyAlignment="1">
      <alignment horizontal="center" vertical="center" wrapText="1"/>
    </xf>
    <xf numFmtId="1" fontId="12" fillId="9" borderId="31" xfId="0" applyNumberFormat="1" applyFont="1" applyFill="1" applyBorder="1" applyAlignment="1">
      <alignment horizontal="center" vertical="center" shrinkToFit="1"/>
    </xf>
    <xf numFmtId="1" fontId="12" fillId="9" borderId="22" xfId="0" applyNumberFormat="1" applyFont="1" applyFill="1" applyBorder="1" applyAlignment="1">
      <alignment horizontal="center" vertical="center" shrinkToFit="1"/>
    </xf>
    <xf numFmtId="0" fontId="12" fillId="6" borderId="110" xfId="0" applyFont="1" applyFill="1" applyBorder="1" applyAlignment="1">
      <alignment horizontal="center" vertical="center" wrapText="1"/>
    </xf>
    <xf numFmtId="0" fontId="12" fillId="6" borderId="111" xfId="0" applyFont="1" applyFill="1" applyBorder="1" applyAlignment="1">
      <alignment horizontal="center" vertical="center" wrapText="1"/>
    </xf>
    <xf numFmtId="0" fontId="1" fillId="7" borderId="0" xfId="0" applyFont="1" applyFill="1" applyAlignment="1">
      <alignment vertical="top" wrapText="1"/>
    </xf>
    <xf numFmtId="3" fontId="13" fillId="17" borderId="96" xfId="0" applyNumberFormat="1" applyFont="1" applyFill="1" applyBorder="1" applyAlignment="1">
      <alignment horizontal="center" vertical="center" wrapText="1"/>
    </xf>
    <xf numFmtId="0" fontId="12" fillId="6" borderId="110" xfId="0" applyFont="1" applyFill="1" applyBorder="1" applyAlignment="1">
      <alignment horizontal="center" vertical="center"/>
    </xf>
    <xf numFmtId="4" fontId="13" fillId="17" borderId="96" xfId="0" applyNumberFormat="1" applyFont="1" applyFill="1" applyBorder="1" applyAlignment="1">
      <alignment horizontal="center" vertical="center" wrapText="1"/>
    </xf>
    <xf numFmtId="3" fontId="13" fillId="17" borderId="113" xfId="0" applyNumberFormat="1" applyFont="1" applyFill="1" applyBorder="1" applyAlignment="1">
      <alignment horizontal="center" vertical="center" wrapText="1"/>
    </xf>
    <xf numFmtId="0" fontId="12" fillId="11" borderId="0" xfId="0" applyFont="1" applyFill="1" applyAlignment="1">
      <alignment horizontal="center" vertical="center" wrapText="1"/>
    </xf>
    <xf numFmtId="1" fontId="13" fillId="0" borderId="113" xfId="0" applyNumberFormat="1" applyFont="1" applyBorder="1" applyAlignment="1">
      <alignment horizontal="center" vertical="center"/>
    </xf>
    <xf numFmtId="0" fontId="12" fillId="11" borderId="0" xfId="0" applyFont="1" applyFill="1" applyAlignment="1">
      <alignment horizontal="center" vertical="center"/>
    </xf>
    <xf numFmtId="3" fontId="13" fillId="0" borderId="113" xfId="0" applyNumberFormat="1" applyFont="1" applyBorder="1" applyAlignment="1">
      <alignment horizontal="center" vertical="center"/>
    </xf>
    <xf numFmtId="3" fontId="13" fillId="0" borderId="113" xfId="0" applyNumberFormat="1" applyFont="1" applyBorder="1" applyAlignment="1">
      <alignment horizontal="center" vertical="center" wrapText="1"/>
    </xf>
    <xf numFmtId="0" fontId="12" fillId="11" borderId="85" xfId="0" applyFont="1" applyFill="1" applyBorder="1" applyAlignment="1">
      <alignment horizontal="center" vertical="center" wrapText="1"/>
    </xf>
    <xf numFmtId="0" fontId="12" fillId="11" borderId="65" xfId="0" applyFont="1" applyFill="1" applyBorder="1" applyAlignment="1">
      <alignment horizontal="center" vertical="center" wrapText="1"/>
    </xf>
    <xf numFmtId="0" fontId="15" fillId="7" borderId="64" xfId="0" applyFont="1" applyFill="1" applyBorder="1" applyAlignment="1">
      <alignment vertical="center" wrapText="1"/>
    </xf>
    <xf numFmtId="0" fontId="12" fillId="9" borderId="37" xfId="0" applyFont="1" applyFill="1" applyBorder="1" applyAlignment="1">
      <alignment vertical="center" wrapText="1"/>
    </xf>
    <xf numFmtId="0" fontId="12" fillId="9" borderId="79" xfId="0" applyFont="1" applyFill="1" applyBorder="1" applyAlignment="1">
      <alignment vertical="center" wrapText="1"/>
    </xf>
    <xf numFmtId="49" fontId="12" fillId="9" borderId="22" xfId="0" applyNumberFormat="1" applyFont="1" applyFill="1" applyBorder="1" applyAlignment="1">
      <alignment horizontal="center" vertical="center" wrapText="1" shrinkToFit="1"/>
    </xf>
    <xf numFmtId="0" fontId="0" fillId="18" borderId="0" xfId="0" applyFill="1"/>
    <xf numFmtId="4" fontId="49" fillId="0" borderId="40" xfId="0" applyNumberFormat="1" applyFont="1" applyBorder="1" applyAlignment="1">
      <alignment horizontal="center" vertical="center"/>
    </xf>
    <xf numFmtId="1" fontId="5" fillId="9" borderId="39" xfId="0" applyNumberFormat="1" applyFont="1" applyFill="1" applyBorder="1" applyAlignment="1">
      <alignment horizontal="center" vertical="center" shrinkToFit="1"/>
    </xf>
    <xf numFmtId="1" fontId="5" fillId="9" borderId="20" xfId="0" applyNumberFormat="1" applyFont="1" applyFill="1" applyBorder="1" applyAlignment="1">
      <alignment horizontal="center" vertical="center" shrinkToFit="1"/>
    </xf>
    <xf numFmtId="1" fontId="3" fillId="9" borderId="39" xfId="0" applyNumberFormat="1" applyFont="1" applyFill="1" applyBorder="1" applyAlignment="1">
      <alignment horizontal="center" vertical="center" shrinkToFit="1"/>
    </xf>
    <xf numFmtId="164" fontId="13" fillId="0" borderId="13" xfId="0" applyNumberFormat="1" applyFont="1" applyBorder="1" applyAlignment="1">
      <alignment horizontal="center" vertical="center"/>
    </xf>
    <xf numFmtId="164" fontId="13" fillId="0" borderId="13" xfId="0" applyNumberFormat="1" applyFont="1" applyBorder="1" applyAlignment="1">
      <alignment horizontal="center" vertical="center" shrinkToFit="1"/>
    </xf>
    <xf numFmtId="2" fontId="14" fillId="0" borderId="11" xfId="0" applyNumberFormat="1" applyFont="1" applyBorder="1" applyAlignment="1">
      <alignment horizontal="center" vertical="center" shrinkToFit="1"/>
    </xf>
    <xf numFmtId="2" fontId="14" fillId="0" borderId="11" xfId="0" applyNumberFormat="1" applyFont="1" applyBorder="1" applyAlignment="1">
      <alignment horizontal="center" vertical="center"/>
    </xf>
    <xf numFmtId="166" fontId="13" fillId="0" borderId="13" xfId="0" applyNumberFormat="1" applyFont="1" applyBorder="1" applyAlignment="1">
      <alignment horizontal="center" vertical="center"/>
    </xf>
    <xf numFmtId="3" fontId="13" fillId="17" borderId="13" xfId="0" applyNumberFormat="1" applyFont="1" applyFill="1" applyBorder="1" applyAlignment="1">
      <alignment horizontal="center" vertical="center" shrinkToFit="1"/>
    </xf>
    <xf numFmtId="0" fontId="9" fillId="0" borderId="0" xfId="0" applyFont="1"/>
    <xf numFmtId="0" fontId="49" fillId="0" borderId="20" xfId="0" quotePrefix="1" applyFont="1" applyBorder="1" applyAlignment="1">
      <alignment vertical="center" wrapText="1"/>
    </xf>
    <xf numFmtId="0" fontId="49" fillId="0" borderId="20" xfId="0" applyFont="1" applyBorder="1" applyAlignment="1">
      <alignment vertical="center" wrapText="1"/>
    </xf>
    <xf numFmtId="49" fontId="53" fillId="9" borderId="21" xfId="0" applyNumberFormat="1" applyFont="1" applyFill="1" applyBorder="1" applyAlignment="1">
      <alignment horizontal="center" vertical="center" wrapText="1" shrinkToFit="1"/>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4" fillId="7" borderId="0" xfId="0" applyFont="1" applyFill="1"/>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0" xfId="0" applyFont="1" applyFill="1" applyAlignment="1">
      <alignment horizontal="center" vertical="center"/>
    </xf>
    <xf numFmtId="0" fontId="2" fillId="2" borderId="8"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6" fillId="3" borderId="1" xfId="1" applyFont="1" applyFill="1" applyBorder="1" applyAlignment="1">
      <alignment horizontal="center" vertical="center"/>
    </xf>
    <xf numFmtId="0" fontId="6" fillId="3" borderId="2" xfId="1" applyFont="1" applyFill="1" applyBorder="1" applyAlignment="1">
      <alignment horizontal="center" vertical="center"/>
    </xf>
    <xf numFmtId="0" fontId="6" fillId="3" borderId="3" xfId="1" applyFont="1" applyFill="1" applyBorder="1" applyAlignment="1">
      <alignment horizontal="center" vertical="center"/>
    </xf>
    <xf numFmtId="0" fontId="6" fillId="3" borderId="4" xfId="1" applyFont="1" applyFill="1" applyBorder="1" applyAlignment="1">
      <alignment horizontal="center" vertical="center"/>
    </xf>
    <xf numFmtId="0" fontId="6" fillId="3" borderId="5" xfId="1" applyFont="1" applyFill="1" applyBorder="1" applyAlignment="1">
      <alignment horizontal="center" vertical="center"/>
    </xf>
    <xf numFmtId="0" fontId="6" fillId="3" borderId="6" xfId="1" applyFont="1" applyFill="1" applyBorder="1" applyAlignment="1">
      <alignment horizontal="center" vertical="center"/>
    </xf>
    <xf numFmtId="0" fontId="0" fillId="4" borderId="1" xfId="0" applyFill="1" applyBorder="1" applyAlignment="1">
      <alignment horizontal="left" vertical="center"/>
    </xf>
    <xf numFmtId="0" fontId="0" fillId="4" borderId="2" xfId="0" applyFill="1" applyBorder="1" applyAlignment="1">
      <alignment horizontal="left" vertical="center"/>
    </xf>
    <xf numFmtId="0" fontId="0" fillId="4" borderId="3" xfId="0" applyFill="1" applyBorder="1" applyAlignment="1">
      <alignment horizontal="left" vertical="center"/>
    </xf>
    <xf numFmtId="0" fontId="0" fillId="4" borderId="4" xfId="0" applyFill="1" applyBorder="1" applyAlignment="1">
      <alignment horizontal="left" vertical="center"/>
    </xf>
    <xf numFmtId="0" fontId="0" fillId="4" borderId="5" xfId="0" applyFill="1" applyBorder="1" applyAlignment="1">
      <alignment horizontal="left" vertical="center"/>
    </xf>
    <xf numFmtId="0" fontId="0" fillId="4" borderId="6" xfId="0" applyFill="1" applyBorder="1" applyAlignment="1">
      <alignment horizontal="left" vertical="center"/>
    </xf>
    <xf numFmtId="0" fontId="0" fillId="4" borderId="1" xfId="1" applyFont="1" applyFill="1" applyBorder="1" applyAlignment="1">
      <alignment horizontal="left" vertical="center"/>
    </xf>
    <xf numFmtId="0" fontId="0" fillId="4" borderId="2" xfId="1" applyFont="1" applyFill="1" applyBorder="1" applyAlignment="1">
      <alignment horizontal="left" vertical="center"/>
    </xf>
    <xf numFmtId="0" fontId="0" fillId="4" borderId="3" xfId="1" applyFont="1" applyFill="1" applyBorder="1" applyAlignment="1">
      <alignment horizontal="left" vertical="center"/>
    </xf>
    <xf numFmtId="0" fontId="0" fillId="4" borderId="4" xfId="1" applyFont="1" applyFill="1" applyBorder="1" applyAlignment="1">
      <alignment horizontal="left" vertical="center"/>
    </xf>
    <xf numFmtId="0" fontId="0" fillId="4" borderId="5" xfId="1" applyFont="1" applyFill="1" applyBorder="1" applyAlignment="1">
      <alignment horizontal="left" vertical="center"/>
    </xf>
    <xf numFmtId="0" fontId="0" fillId="4" borderId="6" xfId="1" applyFont="1" applyFill="1" applyBorder="1" applyAlignment="1">
      <alignment horizontal="left" vertical="center"/>
    </xf>
    <xf numFmtId="0" fontId="0" fillId="4" borderId="1" xfId="0" applyFill="1" applyBorder="1" applyAlignment="1">
      <alignment horizontal="center" vertical="center"/>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0" fontId="5" fillId="5" borderId="1" xfId="1" applyFont="1" applyFill="1" applyBorder="1" applyAlignment="1">
      <alignment horizontal="center" vertical="center" wrapText="1"/>
    </xf>
    <xf numFmtId="0" fontId="5" fillId="5" borderId="2" xfId="1" applyFont="1" applyFill="1" applyBorder="1" applyAlignment="1">
      <alignment horizontal="center" vertical="center" wrapText="1"/>
    </xf>
    <xf numFmtId="0" fontId="5" fillId="5" borderId="3" xfId="1" applyFont="1" applyFill="1" applyBorder="1" applyAlignment="1">
      <alignment horizontal="center" vertical="center" wrapText="1"/>
    </xf>
    <xf numFmtId="0" fontId="5" fillId="5" borderId="7" xfId="1" applyFont="1" applyFill="1" applyBorder="1" applyAlignment="1">
      <alignment horizontal="center" vertical="center" wrapText="1"/>
    </xf>
    <xf numFmtId="0" fontId="5" fillId="5" borderId="0" xfId="1" applyFont="1" applyFill="1" applyBorder="1" applyAlignment="1">
      <alignment horizontal="center" vertical="center" wrapText="1"/>
    </xf>
    <xf numFmtId="0" fontId="5" fillId="5" borderId="5" xfId="1" applyFont="1" applyFill="1" applyBorder="1" applyAlignment="1">
      <alignment horizontal="center" vertical="center" wrapText="1"/>
    </xf>
    <xf numFmtId="0" fontId="5" fillId="5" borderId="6" xfId="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5" fillId="6" borderId="1" xfId="1" applyFont="1" applyFill="1" applyBorder="1" applyAlignment="1">
      <alignment horizontal="left" vertical="center"/>
    </xf>
    <xf numFmtId="0" fontId="5" fillId="6" borderId="2" xfId="1" applyFont="1" applyFill="1" applyBorder="1" applyAlignment="1">
      <alignment horizontal="left" vertical="center"/>
    </xf>
    <xf numFmtId="0" fontId="5" fillId="6" borderId="3" xfId="1" applyFont="1" applyFill="1" applyBorder="1" applyAlignment="1">
      <alignment horizontal="left" vertical="center"/>
    </xf>
    <xf numFmtId="0" fontId="5" fillId="6" borderId="4" xfId="1" applyFont="1" applyFill="1" applyBorder="1" applyAlignment="1">
      <alignment horizontal="left" vertical="center"/>
    </xf>
    <xf numFmtId="0" fontId="5" fillId="6" borderId="5" xfId="1" applyFont="1" applyFill="1" applyBorder="1" applyAlignment="1">
      <alignment horizontal="left" vertical="center"/>
    </xf>
    <xf numFmtId="0" fontId="5" fillId="6" borderId="6" xfId="1" applyFont="1" applyFill="1" applyBorder="1" applyAlignment="1">
      <alignment horizontal="left" vertical="center"/>
    </xf>
    <xf numFmtId="0" fontId="0" fillId="7" borderId="1" xfId="0" applyFill="1" applyBorder="1" applyAlignment="1">
      <alignment horizontal="left" vertical="center" wrapText="1"/>
    </xf>
    <xf numFmtId="0" fontId="0" fillId="7" borderId="2" xfId="0" applyFill="1" applyBorder="1" applyAlignment="1">
      <alignment horizontal="left" vertical="center"/>
    </xf>
    <xf numFmtId="0" fontId="0" fillId="7" borderId="3" xfId="0" applyFill="1" applyBorder="1" applyAlignment="1">
      <alignment horizontal="left" vertical="center"/>
    </xf>
    <xf numFmtId="0" fontId="0" fillId="7" borderId="7" xfId="0" applyFill="1" applyBorder="1" applyAlignment="1">
      <alignment horizontal="left" vertical="center"/>
    </xf>
    <xf numFmtId="0" fontId="0" fillId="7" borderId="0" xfId="0" applyFill="1" applyAlignment="1">
      <alignment horizontal="left" vertical="center"/>
    </xf>
    <xf numFmtId="0" fontId="0" fillId="7" borderId="8" xfId="0" applyFill="1" applyBorder="1" applyAlignment="1">
      <alignment horizontal="left" vertical="center"/>
    </xf>
    <xf numFmtId="0" fontId="0" fillId="7" borderId="4" xfId="0" applyFill="1" applyBorder="1" applyAlignment="1">
      <alignment horizontal="left" vertical="center"/>
    </xf>
    <xf numFmtId="0" fontId="0" fillId="7" borderId="5" xfId="0" applyFill="1" applyBorder="1" applyAlignment="1">
      <alignment horizontal="left" vertical="center"/>
    </xf>
    <xf numFmtId="0" fontId="0" fillId="7" borderId="6" xfId="0" applyFill="1" applyBorder="1" applyAlignment="1">
      <alignment horizontal="left" vertical="center"/>
    </xf>
    <xf numFmtId="0" fontId="18" fillId="18" borderId="1" xfId="1" applyFont="1" applyFill="1" applyBorder="1" applyAlignment="1">
      <alignment horizontal="center" vertical="center" wrapText="1"/>
    </xf>
    <xf numFmtId="0" fontId="18" fillId="18" borderId="2" xfId="1" applyFont="1" applyFill="1" applyBorder="1" applyAlignment="1">
      <alignment horizontal="center" vertical="center" wrapText="1"/>
    </xf>
    <xf numFmtId="0" fontId="18" fillId="18" borderId="3" xfId="1" applyFont="1" applyFill="1" applyBorder="1" applyAlignment="1">
      <alignment horizontal="center" vertical="center" wrapText="1"/>
    </xf>
    <xf numFmtId="0" fontId="18" fillId="18" borderId="4" xfId="1" applyFont="1" applyFill="1" applyBorder="1" applyAlignment="1">
      <alignment horizontal="center" vertical="center" wrapText="1"/>
    </xf>
    <xf numFmtId="0" fontId="18" fillId="18" borderId="5" xfId="1" applyFont="1" applyFill="1" applyBorder="1" applyAlignment="1">
      <alignment horizontal="center" vertical="center" wrapText="1"/>
    </xf>
    <xf numFmtId="0" fontId="18" fillId="18" borderId="6" xfId="1" applyFont="1" applyFill="1" applyBorder="1" applyAlignment="1">
      <alignment horizontal="center" vertical="center" wrapText="1"/>
    </xf>
    <xf numFmtId="0" fontId="43" fillId="6" borderId="2" xfId="1" applyFont="1" applyFill="1" applyBorder="1" applyAlignment="1">
      <alignment horizontal="left" vertical="center"/>
    </xf>
    <xf numFmtId="0" fontId="43" fillId="6" borderId="4" xfId="1" applyFont="1" applyFill="1" applyBorder="1" applyAlignment="1">
      <alignment horizontal="left" vertical="center"/>
    </xf>
    <xf numFmtId="0" fontId="43" fillId="6" borderId="5" xfId="1" applyFont="1" applyFill="1" applyBorder="1" applyAlignment="1">
      <alignment horizontal="left" vertical="center"/>
    </xf>
    <xf numFmtId="0" fontId="20" fillId="6" borderId="2" xfId="1" applyFont="1" applyFill="1" applyBorder="1" applyAlignment="1">
      <alignment horizontal="left" vertical="center"/>
    </xf>
    <xf numFmtId="0" fontId="20" fillId="6" borderId="3" xfId="1" applyFont="1" applyFill="1" applyBorder="1" applyAlignment="1">
      <alignment horizontal="left" vertical="center"/>
    </xf>
    <xf numFmtId="0" fontId="20" fillId="6" borderId="4" xfId="1" applyFont="1" applyFill="1" applyBorder="1" applyAlignment="1">
      <alignment horizontal="left" vertical="center"/>
    </xf>
    <xf numFmtId="0" fontId="20" fillId="6" borderId="5" xfId="1" applyFont="1" applyFill="1" applyBorder="1" applyAlignment="1">
      <alignment horizontal="left" vertical="center"/>
    </xf>
    <xf numFmtId="0" fontId="20" fillId="6" borderId="6" xfId="1" applyFont="1" applyFill="1" applyBorder="1" applyAlignment="1">
      <alignment horizontal="left" vertical="center"/>
    </xf>
    <xf numFmtId="0" fontId="0" fillId="4" borderId="47" xfId="1" applyFont="1" applyFill="1" applyBorder="1" applyAlignment="1">
      <alignment horizontal="center" vertical="center"/>
    </xf>
    <xf numFmtId="0" fontId="20" fillId="4" borderId="48" xfId="1" applyFont="1" applyFill="1" applyBorder="1" applyAlignment="1">
      <alignment horizontal="center" vertical="center"/>
    </xf>
    <xf numFmtId="0" fontId="20" fillId="4" borderId="49" xfId="1" applyFont="1" applyFill="1" applyBorder="1" applyAlignment="1">
      <alignment horizontal="center" vertical="center"/>
    </xf>
    <xf numFmtId="0" fontId="20" fillId="4" borderId="52" xfId="1" applyFont="1" applyFill="1" applyBorder="1" applyAlignment="1">
      <alignment horizontal="center" vertical="center"/>
    </xf>
    <xf numFmtId="0" fontId="20" fillId="4" borderId="53" xfId="1" applyFont="1" applyFill="1" applyBorder="1" applyAlignment="1">
      <alignment horizontal="center" vertical="center"/>
    </xf>
    <xf numFmtId="0" fontId="20" fillId="4" borderId="54" xfId="1" applyFont="1" applyFill="1" applyBorder="1" applyAlignment="1">
      <alignment horizontal="center" vertical="center"/>
    </xf>
    <xf numFmtId="0" fontId="0" fillId="4" borderId="48" xfId="1" applyFont="1" applyFill="1" applyBorder="1" applyAlignment="1">
      <alignment horizontal="center" vertical="center"/>
    </xf>
    <xf numFmtId="0" fontId="0" fillId="4" borderId="49" xfId="1" applyFont="1" applyFill="1" applyBorder="1" applyAlignment="1">
      <alignment horizontal="center" vertical="center"/>
    </xf>
    <xf numFmtId="0" fontId="0" fillId="4" borderId="52" xfId="1" applyFont="1" applyFill="1" applyBorder="1" applyAlignment="1">
      <alignment horizontal="center" vertical="center"/>
    </xf>
    <xf numFmtId="0" fontId="0" fillId="4" borderId="53" xfId="1" applyFont="1" applyFill="1" applyBorder="1" applyAlignment="1">
      <alignment horizontal="center" vertical="center"/>
    </xf>
    <xf numFmtId="0" fontId="0" fillId="4" borderId="54" xfId="1" applyFont="1" applyFill="1" applyBorder="1" applyAlignment="1">
      <alignment horizontal="center" vertical="center"/>
    </xf>
    <xf numFmtId="0" fontId="5" fillId="5" borderId="102" xfId="1" applyFont="1" applyFill="1" applyBorder="1" applyAlignment="1">
      <alignment horizontal="center" vertical="center" wrapText="1"/>
    </xf>
    <xf numFmtId="0" fontId="5" fillId="5" borderId="53" xfId="1" applyFont="1" applyFill="1" applyBorder="1" applyAlignment="1">
      <alignment horizontal="center" vertical="center" wrapText="1"/>
    </xf>
    <xf numFmtId="0" fontId="5" fillId="5" borderId="103" xfId="1" applyFont="1" applyFill="1" applyBorder="1" applyAlignment="1">
      <alignment horizontal="center" vertical="center" wrapText="1"/>
    </xf>
    <xf numFmtId="0" fontId="5" fillId="5" borderId="4" xfId="1" applyFont="1" applyFill="1" applyBorder="1" applyAlignment="1">
      <alignment horizontal="center" vertical="center" wrapText="1"/>
    </xf>
    <xf numFmtId="0" fontId="0" fillId="4" borderId="47" xfId="1" applyFont="1" applyFill="1" applyBorder="1" applyAlignment="1">
      <alignment horizontal="center" vertical="center" wrapText="1"/>
    </xf>
    <xf numFmtId="0" fontId="20" fillId="4" borderId="48" xfId="1" applyFont="1" applyFill="1" applyBorder="1" applyAlignment="1">
      <alignment horizontal="center" vertical="center" wrapText="1"/>
    </xf>
    <xf numFmtId="0" fontId="20" fillId="4" borderId="49" xfId="1" applyFont="1" applyFill="1" applyBorder="1" applyAlignment="1">
      <alignment horizontal="center" vertical="center" wrapText="1"/>
    </xf>
    <xf numFmtId="0" fontId="20" fillId="4" borderId="52" xfId="1" applyFont="1" applyFill="1" applyBorder="1" applyAlignment="1">
      <alignment horizontal="center" vertical="center" wrapText="1"/>
    </xf>
    <xf numFmtId="0" fontId="20" fillId="4" borderId="53" xfId="1" applyFont="1" applyFill="1" applyBorder="1" applyAlignment="1">
      <alignment horizontal="center" vertical="center" wrapText="1"/>
    </xf>
    <xf numFmtId="0" fontId="20" fillId="4" borderId="54" xfId="1" applyFont="1" applyFill="1" applyBorder="1" applyAlignment="1">
      <alignment horizontal="center" vertical="center" wrapText="1"/>
    </xf>
    <xf numFmtId="0" fontId="0" fillId="4" borderId="2" xfId="1" applyFont="1" applyFill="1" applyBorder="1" applyAlignment="1">
      <alignment horizontal="center" vertical="center" wrapText="1"/>
    </xf>
    <xf numFmtId="0" fontId="0" fillId="4" borderId="3" xfId="1" applyFont="1" applyFill="1" applyBorder="1" applyAlignment="1">
      <alignment horizontal="center" vertical="center" wrapText="1"/>
    </xf>
    <xf numFmtId="0" fontId="0" fillId="4" borderId="5" xfId="1" applyFont="1" applyFill="1" applyBorder="1" applyAlignment="1">
      <alignment horizontal="center" vertical="center" wrapText="1"/>
    </xf>
    <xf numFmtId="0" fontId="0" fillId="4" borderId="6" xfId="1" applyFont="1" applyFill="1" applyBorder="1" applyAlignment="1">
      <alignment horizontal="center" vertical="center" wrapText="1"/>
    </xf>
    <xf numFmtId="0" fontId="0" fillId="4" borderId="1" xfId="1" applyFont="1" applyFill="1" applyBorder="1" applyAlignment="1">
      <alignment horizontal="center" vertical="center"/>
    </xf>
    <xf numFmtId="0" fontId="20" fillId="4" borderId="2" xfId="1" applyFont="1" applyFill="1" applyBorder="1" applyAlignment="1">
      <alignment horizontal="center" vertical="center"/>
    </xf>
    <xf numFmtId="0" fontId="20" fillId="4" borderId="3" xfId="1" applyFont="1" applyFill="1" applyBorder="1" applyAlignment="1">
      <alignment horizontal="center" vertical="center"/>
    </xf>
    <xf numFmtId="0" fontId="20" fillId="4" borderId="4" xfId="1" applyFont="1" applyFill="1" applyBorder="1" applyAlignment="1">
      <alignment horizontal="center" vertical="center"/>
    </xf>
    <xf numFmtId="0" fontId="20" fillId="4" borderId="5" xfId="1" applyFont="1" applyFill="1" applyBorder="1" applyAlignment="1">
      <alignment horizontal="center" vertical="center"/>
    </xf>
    <xf numFmtId="0" fontId="20" fillId="4" borderId="6" xfId="1" applyFont="1" applyFill="1" applyBorder="1" applyAlignment="1">
      <alignment horizontal="center" vertical="center"/>
    </xf>
    <xf numFmtId="0" fontId="0" fillId="4" borderId="7" xfId="1" applyFont="1" applyFill="1" applyBorder="1" applyAlignment="1">
      <alignment horizontal="center" vertical="center"/>
    </xf>
    <xf numFmtId="0" fontId="0" fillId="4" borderId="0" xfId="1" applyFont="1" applyFill="1" applyBorder="1" applyAlignment="1">
      <alignment horizontal="center" vertical="center"/>
    </xf>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0" fontId="1" fillId="4" borderId="3" xfId="0" applyFont="1" applyFill="1" applyBorder="1" applyAlignment="1">
      <alignment horizontal="left" vertical="center"/>
    </xf>
    <xf numFmtId="0" fontId="1" fillId="4" borderId="4" xfId="0" applyFont="1" applyFill="1" applyBorder="1" applyAlignment="1">
      <alignment horizontal="left" vertical="center"/>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20" fillId="4" borderId="2" xfId="1" applyFont="1" applyFill="1" applyBorder="1" applyAlignment="1">
      <alignment horizontal="left" vertical="center"/>
    </xf>
    <xf numFmtId="0" fontId="20" fillId="4" borderId="4" xfId="1" applyFont="1" applyFill="1" applyBorder="1" applyAlignment="1">
      <alignment horizontal="left" vertical="center"/>
    </xf>
    <xf numFmtId="0" fontId="20" fillId="4" borderId="5" xfId="1" applyFont="1" applyFill="1" applyBorder="1" applyAlignment="1">
      <alignment horizontal="left" vertical="center"/>
    </xf>
    <xf numFmtId="0" fontId="20" fillId="4" borderId="3" xfId="1" applyFont="1" applyFill="1" applyBorder="1" applyAlignment="1">
      <alignment horizontal="left" vertical="center"/>
    </xf>
    <xf numFmtId="0" fontId="20" fillId="4" borderId="6" xfId="1" applyFont="1" applyFill="1" applyBorder="1" applyAlignment="1">
      <alignment horizontal="left" vertical="center"/>
    </xf>
    <xf numFmtId="0" fontId="5" fillId="5"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8" xfId="0" applyFont="1" applyFill="1" applyBorder="1" applyAlignment="1">
      <alignment horizontal="center" vertical="center" wrapText="1"/>
    </xf>
    <xf numFmtId="0" fontId="13" fillId="4" borderId="1" xfId="0" applyFont="1" applyFill="1" applyBorder="1" applyAlignment="1">
      <alignment horizontal="left" vertical="center" wrapText="1"/>
    </xf>
    <xf numFmtId="0" fontId="13" fillId="4" borderId="2" xfId="0" applyFont="1" applyFill="1" applyBorder="1" applyAlignment="1">
      <alignment horizontal="left" vertical="center" wrapText="1"/>
    </xf>
    <xf numFmtId="0" fontId="13" fillId="4" borderId="3" xfId="0" applyFont="1" applyFill="1" applyBorder="1" applyAlignment="1">
      <alignment horizontal="left" vertical="center" wrapText="1"/>
    </xf>
    <xf numFmtId="0" fontId="13" fillId="4" borderId="7" xfId="0" applyFont="1" applyFill="1" applyBorder="1" applyAlignment="1">
      <alignment horizontal="left" vertical="center" wrapText="1"/>
    </xf>
    <xf numFmtId="0" fontId="13" fillId="4" borderId="0" xfId="0" applyFont="1" applyFill="1" applyAlignment="1">
      <alignment horizontal="left" vertical="center" wrapText="1"/>
    </xf>
    <xf numFmtId="0" fontId="13" fillId="4" borderId="8" xfId="0" applyFont="1" applyFill="1" applyBorder="1" applyAlignment="1">
      <alignment horizontal="left" vertical="center" wrapText="1"/>
    </xf>
    <xf numFmtId="0" fontId="13" fillId="4" borderId="1"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 xfId="0" applyFont="1" applyFill="1" applyBorder="1" applyAlignment="1">
      <alignment vertical="center" wrapText="1"/>
    </xf>
    <xf numFmtId="0" fontId="13" fillId="4" borderId="2" xfId="0" applyFont="1" applyFill="1" applyBorder="1" applyAlignment="1">
      <alignment vertical="center" wrapText="1"/>
    </xf>
    <xf numFmtId="0" fontId="13" fillId="4" borderId="3" xfId="0" applyFont="1" applyFill="1" applyBorder="1" applyAlignment="1">
      <alignment vertical="center" wrapText="1"/>
    </xf>
    <xf numFmtId="0" fontId="13" fillId="4" borderId="7" xfId="0" applyFont="1" applyFill="1" applyBorder="1" applyAlignment="1">
      <alignment vertical="center" wrapText="1"/>
    </xf>
    <xf numFmtId="0" fontId="13" fillId="4" borderId="0" xfId="0" applyFont="1" applyFill="1" applyAlignment="1">
      <alignment vertical="center" wrapText="1"/>
    </xf>
    <xf numFmtId="0" fontId="13" fillId="4" borderId="8" xfId="0" applyFont="1" applyFill="1" applyBorder="1" applyAlignment="1">
      <alignment vertical="center" wrapText="1"/>
    </xf>
    <xf numFmtId="0" fontId="13" fillId="4" borderId="1" xfId="1" applyFont="1" applyFill="1" applyBorder="1" applyAlignment="1">
      <alignment vertical="center" wrapText="1"/>
    </xf>
    <xf numFmtId="0" fontId="13" fillId="4" borderId="2" xfId="1" applyFont="1" applyFill="1" applyBorder="1" applyAlignment="1">
      <alignment vertical="center" wrapText="1"/>
    </xf>
    <xf numFmtId="0" fontId="13" fillId="4" borderId="3" xfId="1" applyFont="1" applyFill="1" applyBorder="1" applyAlignment="1">
      <alignment vertical="center" wrapText="1"/>
    </xf>
    <xf numFmtId="0" fontId="13" fillId="4" borderId="7" xfId="1" applyFont="1" applyFill="1" applyBorder="1" applyAlignment="1">
      <alignment vertical="center" wrapText="1"/>
    </xf>
    <xf numFmtId="0" fontId="13" fillId="4" borderId="0" xfId="1" applyFont="1" applyFill="1" applyBorder="1" applyAlignment="1">
      <alignment vertical="center" wrapText="1"/>
    </xf>
    <xf numFmtId="0" fontId="13" fillId="4" borderId="8" xfId="1" applyFont="1" applyFill="1" applyBorder="1" applyAlignment="1">
      <alignment vertical="center" wrapText="1"/>
    </xf>
    <xf numFmtId="0" fontId="13" fillId="4" borderId="1" xfId="1" applyFont="1" applyFill="1" applyBorder="1" applyAlignment="1">
      <alignment vertical="center"/>
    </xf>
    <xf numFmtId="0" fontId="13" fillId="4" borderId="2" xfId="1" applyFont="1" applyFill="1" applyBorder="1" applyAlignment="1">
      <alignment vertical="center"/>
    </xf>
    <xf numFmtId="0" fontId="13" fillId="4" borderId="3" xfId="1" applyFont="1" applyFill="1" applyBorder="1" applyAlignment="1">
      <alignment vertical="center"/>
    </xf>
    <xf numFmtId="0" fontId="13" fillId="4" borderId="4" xfId="1" applyFont="1" applyFill="1" applyBorder="1" applyAlignment="1">
      <alignment vertical="center"/>
    </xf>
    <xf numFmtId="0" fontId="13" fillId="4" borderId="5" xfId="1" applyFont="1" applyFill="1" applyBorder="1" applyAlignment="1">
      <alignment vertical="center"/>
    </xf>
    <xf numFmtId="0" fontId="13" fillId="4" borderId="6" xfId="1" applyFont="1" applyFill="1" applyBorder="1" applyAlignment="1">
      <alignment vertical="center"/>
    </xf>
    <xf numFmtId="0" fontId="13" fillId="4" borderId="4"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3" fillId="4" borderId="6" xfId="0" applyFont="1" applyFill="1" applyBorder="1" applyAlignment="1">
      <alignment horizontal="left" vertical="center" wrapText="1"/>
    </xf>
    <xf numFmtId="0" fontId="13" fillId="4" borderId="50" xfId="0" applyFont="1" applyFill="1" applyBorder="1" applyAlignment="1">
      <alignment horizontal="left" vertical="center" wrapText="1"/>
    </xf>
    <xf numFmtId="0" fontId="13" fillId="4" borderId="51" xfId="0" applyFont="1" applyFill="1" applyBorder="1" applyAlignment="1">
      <alignment horizontal="left" vertical="center" wrapText="1"/>
    </xf>
    <xf numFmtId="0" fontId="5" fillId="5" borderId="4"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17" fillId="4" borderId="1"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7" fillId="4" borderId="7" xfId="0" applyFont="1" applyFill="1" applyBorder="1" applyAlignment="1">
      <alignment horizontal="left" vertical="center" wrapText="1"/>
    </xf>
    <xf numFmtId="0" fontId="17" fillId="4" borderId="0" xfId="0" applyFont="1" applyFill="1" applyAlignment="1">
      <alignment horizontal="left" vertical="center" wrapText="1"/>
    </xf>
    <xf numFmtId="0" fontId="17" fillId="4" borderId="4" xfId="0" applyFont="1" applyFill="1" applyBorder="1" applyAlignment="1">
      <alignment horizontal="left" vertical="center" wrapText="1"/>
    </xf>
    <xf numFmtId="0" fontId="17" fillId="4" borderId="5" xfId="0" applyFont="1" applyFill="1" applyBorder="1" applyAlignment="1">
      <alignment horizontal="left" vertical="center" wrapText="1"/>
    </xf>
    <xf numFmtId="0" fontId="16" fillId="7" borderId="1"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6" fillId="7" borderId="3" xfId="0" applyFont="1" applyFill="1" applyBorder="1" applyAlignment="1">
      <alignment horizontal="center" vertical="center" wrapText="1"/>
    </xf>
    <xf numFmtId="0" fontId="16" fillId="7" borderId="7" xfId="0" applyFont="1" applyFill="1" applyBorder="1" applyAlignment="1">
      <alignment horizontal="center" vertical="center" wrapText="1"/>
    </xf>
    <xf numFmtId="0" fontId="16" fillId="7" borderId="0" xfId="0" applyFont="1" applyFill="1" applyAlignment="1">
      <alignment horizontal="center" vertical="center" wrapText="1"/>
    </xf>
    <xf numFmtId="0" fontId="16" fillId="7" borderId="8" xfId="0" applyFont="1" applyFill="1" applyBorder="1" applyAlignment="1">
      <alignment horizontal="center" vertical="center" wrapText="1"/>
    </xf>
    <xf numFmtId="0" fontId="16" fillId="7" borderId="4" xfId="0" applyFont="1" applyFill="1" applyBorder="1" applyAlignment="1">
      <alignment horizontal="center" vertical="center" wrapText="1"/>
    </xf>
    <xf numFmtId="0" fontId="16" fillId="7" borderId="5" xfId="0" applyFont="1" applyFill="1" applyBorder="1" applyAlignment="1">
      <alignment horizontal="center" vertical="center" wrapText="1"/>
    </xf>
    <xf numFmtId="0" fontId="16" fillId="7" borderId="6" xfId="0" applyFont="1" applyFill="1" applyBorder="1" applyAlignment="1">
      <alignment horizontal="center" vertical="center" wrapText="1"/>
    </xf>
    <xf numFmtId="0" fontId="12" fillId="8" borderId="45" xfId="0" applyFont="1" applyFill="1" applyBorder="1" applyAlignment="1">
      <alignment horizontal="center" vertical="center" wrapText="1"/>
    </xf>
    <xf numFmtId="0" fontId="12" fillId="8" borderId="46" xfId="0" applyFont="1" applyFill="1" applyBorder="1" applyAlignment="1">
      <alignment horizontal="center" vertical="center" wrapText="1"/>
    </xf>
    <xf numFmtId="0" fontId="12" fillId="9" borderId="14" xfId="0" applyFont="1" applyFill="1" applyBorder="1" applyAlignment="1">
      <alignment horizontal="center" vertical="center" wrapText="1"/>
    </xf>
    <xf numFmtId="0" fontId="12" fillId="9" borderId="44" xfId="0" applyFont="1" applyFill="1" applyBorder="1" applyAlignment="1">
      <alignment horizontal="center" vertical="center" wrapText="1"/>
    </xf>
    <xf numFmtId="0" fontId="12" fillId="9" borderId="15" xfId="0" applyFont="1" applyFill="1" applyBorder="1" applyAlignment="1">
      <alignment horizontal="center" vertical="center" wrapText="1"/>
    </xf>
    <xf numFmtId="0" fontId="11" fillId="4" borderId="1" xfId="0" applyFont="1" applyFill="1" applyBorder="1" applyAlignment="1">
      <alignment horizontal="left" vertical="center" wrapText="1"/>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wrapText="1"/>
    </xf>
    <xf numFmtId="0" fontId="11" fillId="4" borderId="7" xfId="0" applyFont="1" applyFill="1" applyBorder="1" applyAlignment="1">
      <alignment horizontal="left" vertical="center" wrapText="1"/>
    </xf>
    <xf numFmtId="0" fontId="11" fillId="4" borderId="0" xfId="0" applyFont="1" applyFill="1" applyAlignment="1">
      <alignment horizontal="left" vertical="center" wrapText="1"/>
    </xf>
    <xf numFmtId="0" fontId="11" fillId="4" borderId="8" xfId="0" applyFont="1" applyFill="1" applyBorder="1" applyAlignment="1">
      <alignment horizontal="left" vertical="center" wrapText="1"/>
    </xf>
    <xf numFmtId="0" fontId="11" fillId="4" borderId="4" xfId="0" applyFont="1" applyFill="1" applyBorder="1" applyAlignment="1">
      <alignment horizontal="left" vertical="center" wrapText="1"/>
    </xf>
    <xf numFmtId="0" fontId="11" fillId="4" borderId="5"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4" fillId="0" borderId="42" xfId="0" applyFont="1" applyBorder="1" applyAlignment="1">
      <alignment horizontal="center" vertical="center" wrapText="1"/>
    </xf>
    <xf numFmtId="0" fontId="14" fillId="0" borderId="43" xfId="0" applyFont="1" applyBorder="1" applyAlignment="1">
      <alignment horizontal="center" vertical="center" wrapText="1"/>
    </xf>
    <xf numFmtId="0" fontId="20" fillId="9" borderId="1" xfId="1" applyFont="1" applyFill="1" applyBorder="1" applyAlignment="1">
      <alignment horizontal="left" vertical="center" wrapText="1"/>
    </xf>
    <xf numFmtId="0" fontId="20" fillId="9" borderId="2" xfId="1" applyFont="1" applyFill="1" applyBorder="1" applyAlignment="1">
      <alignment horizontal="left" vertical="center" wrapText="1"/>
    </xf>
    <xf numFmtId="0" fontId="20" fillId="9" borderId="3" xfId="1" applyFont="1" applyFill="1" applyBorder="1" applyAlignment="1">
      <alignment horizontal="left" vertical="center" wrapText="1"/>
    </xf>
    <xf numFmtId="0" fontId="20" fillId="9" borderId="7" xfId="1" applyFont="1" applyFill="1" applyBorder="1" applyAlignment="1">
      <alignment horizontal="left" vertical="center" wrapText="1"/>
    </xf>
    <xf numFmtId="0" fontId="20" fillId="9" borderId="0" xfId="1" applyFont="1" applyFill="1" applyBorder="1" applyAlignment="1">
      <alignment horizontal="left" vertical="center" wrapText="1"/>
    </xf>
    <xf numFmtId="0" fontId="20" fillId="9" borderId="8" xfId="1" applyFont="1" applyFill="1" applyBorder="1" applyAlignment="1">
      <alignment horizontal="left" vertical="center" wrapText="1"/>
    </xf>
    <xf numFmtId="0" fontId="20" fillId="9" borderId="4" xfId="1" applyFont="1" applyFill="1" applyBorder="1" applyAlignment="1">
      <alignment horizontal="left" vertical="center" wrapText="1"/>
    </xf>
    <xf numFmtId="0" fontId="20" fillId="9" borderId="5" xfId="1" applyFont="1" applyFill="1" applyBorder="1" applyAlignment="1">
      <alignment horizontal="left" vertical="center" wrapText="1"/>
    </xf>
    <xf numFmtId="0" fontId="20" fillId="9" borderId="6" xfId="1" applyFont="1" applyFill="1" applyBorder="1" applyAlignment="1">
      <alignment horizontal="left" vertical="center" wrapText="1"/>
    </xf>
    <xf numFmtId="0" fontId="13" fillId="0" borderId="42" xfId="0" applyFont="1" applyBorder="1" applyAlignment="1">
      <alignment horizontal="center" vertical="center" wrapText="1"/>
    </xf>
    <xf numFmtId="0" fontId="13" fillId="0" borderId="43" xfId="0" applyFont="1" applyBorder="1" applyAlignment="1">
      <alignment horizontal="center" vertical="center" wrapText="1"/>
    </xf>
    <xf numFmtId="0" fontId="15" fillId="7" borderId="10" xfId="0" applyFont="1" applyFill="1" applyBorder="1" applyAlignment="1">
      <alignment horizontal="left" vertical="top" wrapText="1"/>
    </xf>
    <xf numFmtId="0" fontId="15" fillId="7" borderId="0" xfId="0" applyFont="1" applyFill="1" applyAlignment="1">
      <alignment horizontal="left" vertical="top" wrapText="1"/>
    </xf>
    <xf numFmtId="3" fontId="13" fillId="0" borderId="9" xfId="0" applyNumberFormat="1" applyFont="1" applyBorder="1" applyAlignment="1">
      <alignment horizontal="center" vertical="center" shrinkToFit="1"/>
    </xf>
    <xf numFmtId="0" fontId="12" fillId="9" borderId="9" xfId="0" applyFont="1" applyFill="1" applyBorder="1" applyAlignment="1">
      <alignment horizontal="center" vertical="center" wrapText="1"/>
    </xf>
    <xf numFmtId="3" fontId="13" fillId="0" borderId="14" xfId="0" applyNumberFormat="1" applyFont="1" applyBorder="1" applyAlignment="1">
      <alignment horizontal="center" vertical="center" shrinkToFit="1"/>
    </xf>
    <xf numFmtId="3" fontId="13" fillId="0" borderId="15" xfId="0" applyNumberFormat="1" applyFont="1" applyBorder="1" applyAlignment="1">
      <alignment horizontal="center" vertical="center" shrinkToFit="1"/>
    </xf>
    <xf numFmtId="0" fontId="0" fillId="9" borderId="1" xfId="0" applyFill="1" applyBorder="1" applyAlignment="1">
      <alignment horizontal="left" vertical="center" wrapText="1"/>
    </xf>
    <xf numFmtId="0" fontId="0" fillId="9" borderId="2" xfId="0" applyFill="1" applyBorder="1" applyAlignment="1">
      <alignment horizontal="left" vertical="center" wrapText="1"/>
    </xf>
    <xf numFmtId="0" fontId="0" fillId="9" borderId="3" xfId="0" applyFill="1" applyBorder="1" applyAlignment="1">
      <alignment horizontal="left" vertical="center" wrapText="1"/>
    </xf>
    <xf numFmtId="0" fontId="0" fillId="9" borderId="7" xfId="0" applyFill="1" applyBorder="1" applyAlignment="1">
      <alignment horizontal="left" vertical="center" wrapText="1"/>
    </xf>
    <xf numFmtId="0" fontId="0" fillId="9" borderId="0" xfId="0" applyFill="1" applyAlignment="1">
      <alignment horizontal="left" vertical="center" wrapText="1"/>
    </xf>
    <xf numFmtId="0" fontId="0" fillId="9" borderId="8" xfId="0" applyFill="1" applyBorder="1" applyAlignment="1">
      <alignment horizontal="left" vertical="center" wrapText="1"/>
    </xf>
    <xf numFmtId="0" fontId="0" fillId="9" borderId="4" xfId="0" applyFill="1" applyBorder="1" applyAlignment="1">
      <alignment horizontal="left" vertical="center" wrapText="1"/>
    </xf>
    <xf numFmtId="0" fontId="0" fillId="9" borderId="5" xfId="0" applyFill="1" applyBorder="1" applyAlignment="1">
      <alignment horizontal="left" vertical="center" wrapText="1"/>
    </xf>
    <xf numFmtId="0" fontId="0" fillId="9" borderId="6" xfId="0" applyFill="1" applyBorder="1" applyAlignment="1">
      <alignment horizontal="left" vertical="center" wrapText="1"/>
    </xf>
    <xf numFmtId="3" fontId="14" fillId="0" borderId="9" xfId="0" applyNumberFormat="1" applyFont="1" applyBorder="1" applyAlignment="1">
      <alignment horizontal="center" vertical="center" shrinkToFit="1"/>
    </xf>
    <xf numFmtId="0" fontId="15" fillId="7" borderId="0" xfId="0" applyFont="1" applyFill="1" applyAlignment="1">
      <alignment horizontal="left" vertical="center" wrapText="1"/>
    </xf>
    <xf numFmtId="0" fontId="13" fillId="7" borderId="0" xfId="0" applyFont="1" applyFill="1" applyAlignment="1">
      <alignment horizontal="left" vertical="top" wrapText="1"/>
    </xf>
    <xf numFmtId="0" fontId="0" fillId="7" borderId="0" xfId="0" applyFill="1" applyAlignment="1">
      <alignment horizontal="left" vertical="top" wrapText="1"/>
    </xf>
    <xf numFmtId="0" fontId="15" fillId="7" borderId="33" xfId="0" applyFont="1" applyFill="1" applyBorder="1" applyAlignment="1">
      <alignment horizontal="left" vertical="top" wrapText="1"/>
    </xf>
    <xf numFmtId="0" fontId="12" fillId="9" borderId="20" xfId="0" applyFont="1" applyFill="1" applyBorder="1" applyAlignment="1">
      <alignment horizontal="center" vertical="center" wrapText="1"/>
    </xf>
    <xf numFmtId="164" fontId="13" fillId="0" borderId="20" xfId="0" applyNumberFormat="1" applyFont="1" applyBorder="1" applyAlignment="1">
      <alignment horizontal="center" vertical="center" wrapText="1"/>
    </xf>
    <xf numFmtId="0" fontId="13" fillId="0" borderId="20" xfId="0" applyFont="1" applyBorder="1" applyAlignment="1">
      <alignment horizontal="center" vertical="center" wrapText="1"/>
    </xf>
    <xf numFmtId="0" fontId="13" fillId="0" borderId="20" xfId="0" applyFont="1" applyBorder="1" applyAlignment="1">
      <alignment horizontal="left" vertical="center" wrapText="1"/>
    </xf>
    <xf numFmtId="0" fontId="12" fillId="8" borderId="36" xfId="0" applyFont="1" applyFill="1" applyBorder="1" applyAlignment="1">
      <alignment horizontal="center" vertical="center" wrapText="1"/>
    </xf>
    <xf numFmtId="0" fontId="12" fillId="8" borderId="56" xfId="0" applyFont="1" applyFill="1" applyBorder="1" applyAlignment="1">
      <alignment horizontal="center" vertical="center" wrapText="1"/>
    </xf>
    <xf numFmtId="0" fontId="12" fillId="8" borderId="37" xfId="0" applyFont="1" applyFill="1" applyBorder="1" applyAlignment="1">
      <alignment horizontal="center" vertical="center" wrapText="1"/>
    </xf>
    <xf numFmtId="2" fontId="13" fillId="0" borderId="20" xfId="0" applyNumberFormat="1" applyFont="1" applyBorder="1" applyAlignment="1">
      <alignment horizontal="center" vertical="center" wrapText="1"/>
    </xf>
    <xf numFmtId="0" fontId="51" fillId="0" borderId="20" xfId="0" applyFont="1" applyBorder="1" applyAlignment="1">
      <alignment horizontal="left" vertical="center" wrapText="1"/>
    </xf>
    <xf numFmtId="8" fontId="13" fillId="0" borderId="16" xfId="0" applyNumberFormat="1" applyFont="1" applyBorder="1" applyAlignment="1">
      <alignment horizontal="center" vertical="center"/>
    </xf>
    <xf numFmtId="8" fontId="13" fillId="0" borderId="57" xfId="0" applyNumberFormat="1" applyFont="1" applyBorder="1" applyAlignment="1">
      <alignment horizontal="center" vertical="center"/>
    </xf>
    <xf numFmtId="8" fontId="13" fillId="0" borderId="58" xfId="0" applyNumberFormat="1" applyFont="1" applyBorder="1" applyAlignment="1">
      <alignment horizontal="center" vertical="center"/>
    </xf>
    <xf numFmtId="8" fontId="13" fillId="0" borderId="64" xfId="0" applyNumberFormat="1" applyFont="1" applyBorder="1" applyAlignment="1">
      <alignment horizontal="center" vertical="center"/>
    </xf>
    <xf numFmtId="8" fontId="13" fillId="0" borderId="65" xfId="0" applyNumberFormat="1" applyFont="1" applyBorder="1" applyAlignment="1">
      <alignment horizontal="center" vertical="center"/>
    </xf>
    <xf numFmtId="8" fontId="13" fillId="0" borderId="59" xfId="0" applyNumberFormat="1" applyFont="1" applyBorder="1" applyAlignment="1">
      <alignment horizontal="center" vertical="center"/>
    </xf>
    <xf numFmtId="8" fontId="13" fillId="0" borderId="61" xfId="0" applyNumberFormat="1" applyFont="1" applyBorder="1" applyAlignment="1">
      <alignment horizontal="center" vertical="center"/>
    </xf>
    <xf numFmtId="0" fontId="12" fillId="11" borderId="16" xfId="0" applyFont="1" applyFill="1" applyBorder="1" applyAlignment="1">
      <alignment horizontal="center" vertical="center" wrapText="1"/>
    </xf>
    <xf numFmtId="0" fontId="13" fillId="0" borderId="16" xfId="0" applyFont="1" applyBorder="1" applyAlignment="1">
      <alignment horizontal="left" vertical="center" wrapText="1"/>
    </xf>
    <xf numFmtId="0" fontId="12" fillId="12" borderId="59" xfId="0" applyFont="1" applyFill="1" applyBorder="1" applyAlignment="1">
      <alignment horizontal="center" vertical="center" wrapText="1"/>
    </xf>
    <xf numFmtId="0" fontId="12" fillId="12" borderId="60" xfId="0" applyFont="1" applyFill="1" applyBorder="1" applyAlignment="1">
      <alignment horizontal="center" vertical="center" wrapText="1"/>
    </xf>
    <xf numFmtId="1" fontId="12" fillId="11" borderId="16" xfId="0" applyNumberFormat="1" applyFont="1" applyFill="1" applyBorder="1" applyAlignment="1">
      <alignment horizontal="center" vertical="center" shrinkToFit="1"/>
    </xf>
    <xf numFmtId="3" fontId="21" fillId="0" borderId="16" xfId="0" applyNumberFormat="1" applyFont="1" applyBorder="1" applyAlignment="1">
      <alignment horizontal="center" vertical="center" shrinkToFit="1"/>
    </xf>
    <xf numFmtId="0" fontId="10" fillId="11" borderId="1" xfId="0" applyFont="1" applyFill="1" applyBorder="1" applyAlignment="1">
      <alignment horizontal="left" vertical="center" wrapText="1"/>
    </xf>
    <xf numFmtId="0" fontId="10" fillId="11" borderId="2" xfId="0" applyFont="1" applyFill="1" applyBorder="1" applyAlignment="1">
      <alignment horizontal="left" vertical="center" wrapText="1"/>
    </xf>
    <xf numFmtId="0" fontId="10" fillId="11" borderId="3" xfId="0" applyFont="1" applyFill="1" applyBorder="1" applyAlignment="1">
      <alignment horizontal="left" vertical="center" wrapText="1"/>
    </xf>
    <xf numFmtId="0" fontId="10" fillId="11" borderId="7" xfId="0" applyFont="1" applyFill="1" applyBorder="1" applyAlignment="1">
      <alignment horizontal="left" vertical="center" wrapText="1"/>
    </xf>
    <xf numFmtId="0" fontId="10" fillId="11" borderId="0" xfId="0" applyFont="1" applyFill="1" applyAlignment="1">
      <alignment horizontal="left" vertical="center" wrapText="1"/>
    </xf>
    <xf numFmtId="0" fontId="10" fillId="11" borderId="8" xfId="0" applyFont="1" applyFill="1" applyBorder="1" applyAlignment="1">
      <alignment horizontal="left" vertical="center" wrapText="1"/>
    </xf>
    <xf numFmtId="0" fontId="10" fillId="11" borderId="4" xfId="0" applyFont="1" applyFill="1" applyBorder="1" applyAlignment="1">
      <alignment horizontal="left" vertical="center" wrapText="1"/>
    </xf>
    <xf numFmtId="0" fontId="10" fillId="11" borderId="5" xfId="0" applyFont="1" applyFill="1" applyBorder="1" applyAlignment="1">
      <alignment horizontal="left" vertical="center" wrapText="1"/>
    </xf>
    <xf numFmtId="0" fontId="10" fillId="11" borderId="6" xfId="0" applyFont="1" applyFill="1" applyBorder="1" applyAlignment="1">
      <alignment horizontal="left" vertical="center" wrapText="1"/>
    </xf>
    <xf numFmtId="0" fontId="15" fillId="7" borderId="104" xfId="0" applyFont="1" applyFill="1" applyBorder="1" applyAlignment="1">
      <alignment horizontal="left" vertical="top" wrapText="1"/>
    </xf>
    <xf numFmtId="3" fontId="21" fillId="0" borderId="57" xfId="0" applyNumberFormat="1" applyFont="1" applyBorder="1" applyAlignment="1">
      <alignment horizontal="center" vertical="center" shrinkToFit="1"/>
    </xf>
    <xf numFmtId="3" fontId="21" fillId="0" borderId="58" xfId="0" applyNumberFormat="1" applyFont="1" applyBorder="1" applyAlignment="1">
      <alignment horizontal="center" vertical="center" shrinkToFit="1"/>
    </xf>
    <xf numFmtId="3" fontId="21" fillId="0" borderId="59" xfId="0" applyNumberFormat="1" applyFont="1" applyBorder="1" applyAlignment="1">
      <alignment horizontal="center" vertical="center" shrinkToFit="1"/>
    </xf>
    <xf numFmtId="3" fontId="21" fillId="0" borderId="61" xfId="0" applyNumberFormat="1" applyFont="1" applyBorder="1" applyAlignment="1">
      <alignment horizontal="center" vertical="center" shrinkToFit="1"/>
    </xf>
    <xf numFmtId="3" fontId="13" fillId="0" borderId="16" xfId="0" applyNumberFormat="1" applyFont="1" applyBorder="1" applyAlignment="1">
      <alignment horizontal="center" vertical="center"/>
    </xf>
    <xf numFmtId="1" fontId="12" fillId="11" borderId="62" xfId="0" applyNumberFormat="1" applyFont="1" applyFill="1" applyBorder="1" applyAlignment="1">
      <alignment horizontal="center" vertical="center" shrinkToFit="1"/>
    </xf>
    <xf numFmtId="1" fontId="12" fillId="11" borderId="63" xfId="0" applyNumberFormat="1" applyFont="1" applyFill="1" applyBorder="1" applyAlignment="1">
      <alignment horizontal="center" vertical="center" shrinkToFit="1"/>
    </xf>
    <xf numFmtId="3" fontId="13" fillId="0" borderId="16" xfId="0" quotePrefix="1" applyNumberFormat="1" applyFont="1" applyBorder="1" applyAlignment="1">
      <alignment horizontal="center" vertical="center"/>
    </xf>
    <xf numFmtId="0" fontId="22" fillId="11" borderId="13" xfId="0" applyFont="1" applyFill="1" applyBorder="1" applyAlignment="1">
      <alignment horizontal="left" vertical="top" wrapText="1"/>
    </xf>
    <xf numFmtId="0" fontId="13" fillId="0" borderId="13" xfId="0" applyFont="1" applyBorder="1" applyAlignment="1">
      <alignment horizontal="left" vertical="center" wrapText="1"/>
    </xf>
    <xf numFmtId="0" fontId="13" fillId="0" borderId="13" xfId="0" applyFont="1" applyBorder="1" applyAlignment="1">
      <alignment horizontal="left" vertical="top" wrapText="1"/>
    </xf>
    <xf numFmtId="3" fontId="13" fillId="0" borderId="13" xfId="0" applyNumberFormat="1" applyFont="1" applyBorder="1" applyAlignment="1">
      <alignment horizontal="left" vertical="center" wrapText="1" shrinkToFit="1"/>
    </xf>
    <xf numFmtId="0" fontId="12" fillId="12" borderId="32" xfId="0" applyFont="1" applyFill="1" applyBorder="1" applyAlignment="1">
      <alignment horizontal="center" vertical="top" wrapText="1"/>
    </xf>
    <xf numFmtId="0" fontId="22" fillId="11" borderId="13" xfId="0" applyFont="1" applyFill="1" applyBorder="1" applyAlignment="1">
      <alignment horizontal="center" vertical="top" wrapText="1"/>
    </xf>
    <xf numFmtId="0" fontId="22" fillId="0" borderId="13" xfId="0" applyFont="1" applyBorder="1" applyAlignment="1">
      <alignment horizontal="left" vertical="top" wrapText="1"/>
    </xf>
    <xf numFmtId="0" fontId="12" fillId="11" borderId="13" xfId="0" applyFont="1" applyFill="1" applyBorder="1" applyAlignment="1">
      <alignment horizontal="center" vertical="center"/>
    </xf>
    <xf numFmtId="0" fontId="12" fillId="12" borderId="66" xfId="0" applyFont="1" applyFill="1" applyBorder="1" applyAlignment="1">
      <alignment horizontal="center" vertical="top" wrapText="1"/>
    </xf>
    <xf numFmtId="0" fontId="12" fillId="12" borderId="67" xfId="0" applyFont="1" applyFill="1" applyBorder="1" applyAlignment="1">
      <alignment horizontal="center" vertical="top" wrapText="1"/>
    </xf>
    <xf numFmtId="0" fontId="12" fillId="12" borderId="70" xfId="0" applyFont="1" applyFill="1" applyBorder="1" applyAlignment="1">
      <alignment horizontal="center" vertical="top" wrapText="1"/>
    </xf>
    <xf numFmtId="0" fontId="12" fillId="12" borderId="71" xfId="0" applyFont="1" applyFill="1" applyBorder="1" applyAlignment="1">
      <alignment horizontal="center" vertical="top" wrapText="1"/>
    </xf>
    <xf numFmtId="0" fontId="12" fillId="12" borderId="73" xfId="0" applyFont="1" applyFill="1" applyBorder="1" applyAlignment="1">
      <alignment horizontal="center" vertical="top" wrapText="1"/>
    </xf>
    <xf numFmtId="0" fontId="15" fillId="7" borderId="105" xfId="0" applyFont="1" applyFill="1" applyBorder="1" applyAlignment="1">
      <alignment horizontal="left" vertical="top" wrapText="1"/>
    </xf>
    <xf numFmtId="0" fontId="12" fillId="12" borderId="13" xfId="0" applyFont="1" applyFill="1" applyBorder="1" applyAlignment="1">
      <alignment horizontal="center" vertical="top" wrapText="1"/>
    </xf>
    <xf numFmtId="4" fontId="13" fillId="0" borderId="13" xfId="0" applyNumberFormat="1" applyFont="1" applyBorder="1" applyAlignment="1">
      <alignment horizontal="left" vertical="center" shrinkToFit="1"/>
    </xf>
    <xf numFmtId="0" fontId="0" fillId="4" borderId="2" xfId="1" applyFont="1" applyFill="1" applyBorder="1" applyAlignment="1">
      <alignment horizontal="center" vertical="center"/>
    </xf>
    <xf numFmtId="0" fontId="0" fillId="4" borderId="3" xfId="1" applyFont="1" applyFill="1" applyBorder="1" applyAlignment="1">
      <alignment horizontal="center" vertical="center"/>
    </xf>
    <xf numFmtId="0" fontId="0" fillId="4" borderId="8" xfId="1" applyFont="1" applyFill="1" applyBorder="1" applyAlignment="1">
      <alignment horizontal="center" vertical="center"/>
    </xf>
    <xf numFmtId="0" fontId="20" fillId="4" borderId="7" xfId="1" applyFont="1" applyFill="1" applyBorder="1" applyAlignment="1">
      <alignment horizontal="left" vertical="center"/>
    </xf>
    <xf numFmtId="0" fontId="20" fillId="4" borderId="0" xfId="1" applyFont="1" applyFill="1" applyBorder="1" applyAlignment="1">
      <alignment horizontal="left" vertical="center"/>
    </xf>
    <xf numFmtId="0" fontId="20" fillId="4" borderId="8" xfId="1" applyFont="1" applyFill="1" applyBorder="1" applyAlignment="1">
      <alignment horizontal="left" vertical="center"/>
    </xf>
    <xf numFmtId="0" fontId="9" fillId="6" borderId="1" xfId="0" applyFont="1" applyFill="1" applyBorder="1" applyAlignment="1">
      <alignment horizontal="left" vertical="center" wrapText="1"/>
    </xf>
    <xf numFmtId="0" fontId="9" fillId="6" borderId="2" xfId="0" applyFont="1" applyFill="1" applyBorder="1" applyAlignment="1">
      <alignment horizontal="left" vertical="center" wrapText="1"/>
    </xf>
    <xf numFmtId="0" fontId="9" fillId="6" borderId="3" xfId="0" applyFont="1" applyFill="1" applyBorder="1" applyAlignment="1">
      <alignment horizontal="left" vertical="center" wrapText="1"/>
    </xf>
    <xf numFmtId="0" fontId="9" fillId="6" borderId="7" xfId="0" applyFont="1" applyFill="1" applyBorder="1" applyAlignment="1">
      <alignment horizontal="left" vertical="center" wrapText="1"/>
    </xf>
    <xf numFmtId="0" fontId="9" fillId="6" borderId="0" xfId="0" applyFont="1" applyFill="1" applyAlignment="1">
      <alignment horizontal="left" vertical="center" wrapText="1"/>
    </xf>
    <xf numFmtId="0" fontId="9" fillId="6" borderId="8" xfId="0" applyFont="1" applyFill="1" applyBorder="1" applyAlignment="1">
      <alignment horizontal="left" vertical="center" wrapText="1"/>
    </xf>
    <xf numFmtId="0" fontId="9" fillId="6" borderId="4" xfId="0" applyFont="1" applyFill="1" applyBorder="1" applyAlignment="1">
      <alignment horizontal="left" vertical="center" wrapText="1"/>
    </xf>
    <xf numFmtId="0" fontId="9" fillId="6" borderId="5" xfId="0" applyFont="1" applyFill="1" applyBorder="1" applyAlignment="1">
      <alignment horizontal="left" vertical="center" wrapText="1"/>
    </xf>
    <xf numFmtId="0" fontId="9" fillId="6" borderId="6" xfId="0" applyFont="1" applyFill="1" applyBorder="1" applyAlignment="1">
      <alignment horizontal="left" vertical="center" wrapText="1"/>
    </xf>
    <xf numFmtId="0" fontId="0" fillId="4" borderId="1" xfId="1" applyFont="1" applyFill="1" applyBorder="1" applyAlignment="1">
      <alignment horizontal="left" vertical="center" wrapText="1"/>
    </xf>
    <xf numFmtId="0" fontId="20" fillId="4" borderId="2" xfId="1" applyFont="1" applyFill="1" applyBorder="1" applyAlignment="1">
      <alignment horizontal="left" vertical="center" wrapText="1"/>
    </xf>
    <xf numFmtId="0" fontId="20" fillId="4" borderId="3" xfId="1" applyFont="1" applyFill="1" applyBorder="1" applyAlignment="1">
      <alignment horizontal="left" vertical="center" wrapText="1"/>
    </xf>
    <xf numFmtId="0" fontId="20" fillId="4" borderId="7" xfId="1" applyFont="1" applyFill="1" applyBorder="1" applyAlignment="1">
      <alignment horizontal="left" vertical="center" wrapText="1"/>
    </xf>
    <xf numFmtId="0" fontId="20" fillId="4" borderId="0" xfId="1" applyFont="1" applyFill="1" applyAlignment="1">
      <alignment horizontal="left" vertical="center" wrapText="1"/>
    </xf>
    <xf numFmtId="0" fontId="20" fillId="4" borderId="8" xfId="1" applyFont="1" applyFill="1" applyBorder="1" applyAlignment="1">
      <alignment horizontal="left" vertical="center" wrapText="1"/>
    </xf>
    <xf numFmtId="0" fontId="20" fillId="4" borderId="0" xfId="1"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 fillId="4" borderId="7" xfId="0" applyFont="1" applyFill="1" applyBorder="1" applyAlignment="1">
      <alignment horizontal="left" vertical="center" wrapText="1"/>
    </xf>
    <xf numFmtId="0" fontId="1" fillId="4" borderId="0" xfId="0" applyFont="1" applyFill="1" applyAlignment="1">
      <alignment horizontal="left" vertical="center" wrapText="1"/>
    </xf>
    <xf numFmtId="0" fontId="1" fillId="4" borderId="8" xfId="0" applyFont="1" applyFill="1" applyBorder="1" applyAlignment="1">
      <alignment horizontal="left" vertical="center" wrapText="1"/>
    </xf>
    <xf numFmtId="0" fontId="1" fillId="4" borderId="4" xfId="0" applyFont="1" applyFill="1" applyBorder="1" applyAlignment="1">
      <alignment horizontal="left" vertical="center" wrapText="1"/>
    </xf>
    <xf numFmtId="0" fontId="1" fillId="4" borderId="5" xfId="0" applyFont="1" applyFill="1" applyBorder="1" applyAlignment="1">
      <alignment horizontal="left" vertical="center" wrapText="1"/>
    </xf>
    <xf numFmtId="0" fontId="1" fillId="4" borderId="6" xfId="0" applyFont="1" applyFill="1" applyBorder="1" applyAlignment="1">
      <alignment horizontal="left" vertical="center" wrapText="1"/>
    </xf>
    <xf numFmtId="0" fontId="20" fillId="4" borderId="4" xfId="1" applyFont="1" applyFill="1" applyBorder="1" applyAlignment="1">
      <alignment horizontal="left" vertical="center" wrapText="1"/>
    </xf>
    <xf numFmtId="0" fontId="20" fillId="4" borderId="5" xfId="1" applyFont="1" applyFill="1" applyBorder="1" applyAlignment="1">
      <alignment horizontal="left" vertical="center" wrapText="1"/>
    </xf>
    <xf numFmtId="0" fontId="20" fillId="4" borderId="6" xfId="1" applyFont="1" applyFill="1" applyBorder="1" applyAlignment="1">
      <alignment horizontal="left" vertical="center" wrapText="1"/>
    </xf>
    <xf numFmtId="0" fontId="0" fillId="4" borderId="4" xfId="1" applyFont="1" applyFill="1" applyBorder="1" applyAlignment="1">
      <alignment horizontal="center" vertical="center"/>
    </xf>
    <xf numFmtId="0" fontId="0" fillId="4" borderId="5" xfId="1" applyFont="1" applyFill="1" applyBorder="1" applyAlignment="1">
      <alignment horizontal="center" vertical="center"/>
    </xf>
    <xf numFmtId="0" fontId="0" fillId="4" borderId="6" xfId="1" applyFont="1" applyFill="1" applyBorder="1" applyAlignment="1">
      <alignment horizontal="center" vertical="center"/>
    </xf>
    <xf numFmtId="0" fontId="20" fillId="4" borderId="0" xfId="1" applyFont="1" applyFill="1" applyAlignment="1">
      <alignment horizontal="left" vertical="center"/>
    </xf>
    <xf numFmtId="0" fontId="13" fillId="0" borderId="17" xfId="0" applyFont="1" applyBorder="1" applyAlignment="1">
      <alignment horizontal="center" vertical="center" wrapText="1"/>
    </xf>
    <xf numFmtId="0" fontId="13" fillId="0" borderId="19" xfId="0" applyFont="1" applyBorder="1" applyAlignment="1">
      <alignment horizontal="center" vertical="center" wrapText="1"/>
    </xf>
    <xf numFmtId="0" fontId="12" fillId="6" borderId="17" xfId="0" applyFont="1" applyFill="1" applyBorder="1" applyAlignment="1">
      <alignment horizontal="center" vertical="center" wrapText="1"/>
    </xf>
    <xf numFmtId="0" fontId="12" fillId="6" borderId="19" xfId="0" applyFont="1" applyFill="1" applyBorder="1" applyAlignment="1">
      <alignment horizontal="center" vertical="center" wrapText="1"/>
    </xf>
    <xf numFmtId="0" fontId="4" fillId="4" borderId="2" xfId="1" applyFill="1" applyBorder="1" applyAlignment="1">
      <alignment horizontal="left" vertical="center" wrapText="1"/>
    </xf>
    <xf numFmtId="0" fontId="4" fillId="4" borderId="3" xfId="1" applyFill="1" applyBorder="1" applyAlignment="1">
      <alignment horizontal="left" vertical="center" wrapText="1"/>
    </xf>
    <xf numFmtId="0" fontId="4" fillId="4" borderId="7" xfId="1" applyFill="1" applyBorder="1" applyAlignment="1">
      <alignment horizontal="left" vertical="center" wrapText="1"/>
    </xf>
    <xf numFmtId="0" fontId="4" fillId="4" borderId="0" xfId="1" applyFill="1" applyAlignment="1">
      <alignment horizontal="left" vertical="center" wrapText="1"/>
    </xf>
    <xf numFmtId="0" fontId="4" fillId="4" borderId="8" xfId="1" applyFill="1" applyBorder="1" applyAlignment="1">
      <alignment horizontal="left" vertical="center" wrapText="1"/>
    </xf>
    <xf numFmtId="0" fontId="4" fillId="4" borderId="4" xfId="1" applyFill="1" applyBorder="1" applyAlignment="1">
      <alignment horizontal="left" vertical="center" wrapText="1"/>
    </xf>
    <xf numFmtId="0" fontId="4" fillId="4" borderId="5" xfId="1" applyFill="1" applyBorder="1" applyAlignment="1">
      <alignment horizontal="left" vertical="center" wrapText="1"/>
    </xf>
    <xf numFmtId="0" fontId="4" fillId="4" borderId="6" xfId="1" applyFill="1" applyBorder="1" applyAlignment="1">
      <alignment horizontal="left" vertical="center" wrapText="1"/>
    </xf>
    <xf numFmtId="0" fontId="13" fillId="0" borderId="23"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0" xfId="0" applyFont="1" applyAlignment="1">
      <alignment horizontal="center" vertical="center" wrapText="1"/>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28" xfId="0" applyFont="1" applyBorder="1" applyAlignment="1">
      <alignment horizontal="center" vertical="center" wrapText="1"/>
    </xf>
    <xf numFmtId="0" fontId="12" fillId="6" borderId="18" xfId="0" applyFont="1" applyFill="1" applyBorder="1" applyAlignment="1">
      <alignment horizontal="center" vertical="center" wrapText="1"/>
    </xf>
    <xf numFmtId="0" fontId="12" fillId="10" borderId="27" xfId="0" applyFont="1" applyFill="1" applyBorder="1" applyAlignment="1">
      <alignment horizontal="center" vertical="center" wrapText="1"/>
    </xf>
    <xf numFmtId="0" fontId="12" fillId="10" borderId="29" xfId="0" applyFont="1" applyFill="1" applyBorder="1" applyAlignment="1">
      <alignment horizontal="center" vertical="center" wrapText="1"/>
    </xf>
    <xf numFmtId="0" fontId="12" fillId="10" borderId="106" xfId="0" applyFont="1" applyFill="1" applyBorder="1" applyAlignment="1">
      <alignment horizontal="center" vertical="center" wrapText="1"/>
    </xf>
    <xf numFmtId="0" fontId="4" fillId="4" borderId="0" xfId="1" applyFill="1" applyBorder="1" applyAlignment="1">
      <alignment horizontal="left" vertical="center" wrapText="1"/>
    </xf>
    <xf numFmtId="0" fontId="9" fillId="6" borderId="1" xfId="1" applyFont="1" applyFill="1" applyBorder="1" applyAlignment="1">
      <alignment horizontal="left" vertical="center" wrapText="1"/>
    </xf>
    <xf numFmtId="0" fontId="9" fillId="6" borderId="2" xfId="1" applyFont="1" applyFill="1" applyBorder="1" applyAlignment="1">
      <alignment horizontal="left" vertical="center" wrapText="1"/>
    </xf>
    <xf numFmtId="0" fontId="9" fillId="6" borderId="3" xfId="1" applyFont="1" applyFill="1" applyBorder="1" applyAlignment="1">
      <alignment horizontal="left" vertical="center" wrapText="1"/>
    </xf>
    <xf numFmtId="0" fontId="9" fillId="6" borderId="7" xfId="1" applyFont="1" applyFill="1" applyBorder="1" applyAlignment="1">
      <alignment horizontal="left" vertical="center" wrapText="1"/>
    </xf>
    <xf numFmtId="0" fontId="9" fillId="6" borderId="0" xfId="1" applyFont="1" applyFill="1" applyAlignment="1">
      <alignment horizontal="left" vertical="center" wrapText="1"/>
    </xf>
    <xf numFmtId="0" fontId="9" fillId="6" borderId="8" xfId="1" applyFont="1" applyFill="1" applyBorder="1" applyAlignment="1">
      <alignment horizontal="left" vertical="center" wrapText="1"/>
    </xf>
    <xf numFmtId="0" fontId="9" fillId="6" borderId="4" xfId="1" applyFont="1" applyFill="1" applyBorder="1" applyAlignment="1">
      <alignment horizontal="left" vertical="center" wrapText="1"/>
    </xf>
    <xf numFmtId="0" fontId="9" fillId="6" borderId="5" xfId="1" applyFont="1" applyFill="1" applyBorder="1" applyAlignment="1">
      <alignment horizontal="left" vertical="center" wrapText="1"/>
    </xf>
    <xf numFmtId="0" fontId="9" fillId="6" borderId="6" xfId="1" applyFont="1" applyFill="1" applyBorder="1" applyAlignment="1">
      <alignment horizontal="left" vertical="center" wrapText="1"/>
    </xf>
    <xf numFmtId="0" fontId="13" fillId="0" borderId="30" xfId="0" applyFont="1" applyBorder="1" applyAlignment="1">
      <alignment horizontal="center" vertical="center" wrapText="1"/>
    </xf>
    <xf numFmtId="0" fontId="13" fillId="0" borderId="68" xfId="0" applyFont="1" applyBorder="1" applyAlignment="1">
      <alignment horizontal="center" vertical="center" wrapText="1"/>
    </xf>
    <xf numFmtId="0" fontId="13" fillId="0" borderId="69" xfId="0" applyFont="1" applyBorder="1" applyAlignment="1">
      <alignment horizontal="center" vertical="center" wrapText="1"/>
    </xf>
    <xf numFmtId="0" fontId="12" fillId="6" borderId="11" xfId="0" applyFont="1" applyFill="1" applyBorder="1" applyAlignment="1">
      <alignment horizontal="center" vertical="center" wrapText="1"/>
    </xf>
    <xf numFmtId="0" fontId="12" fillId="10" borderId="11" xfId="0" applyFont="1" applyFill="1" applyBorder="1" applyAlignment="1">
      <alignment horizontal="center" vertical="center" wrapText="1"/>
    </xf>
    <xf numFmtId="0" fontId="13" fillId="0" borderId="11" xfId="0" applyFont="1" applyBorder="1" applyAlignment="1">
      <alignment horizontal="center" vertical="center" wrapText="1"/>
    </xf>
    <xf numFmtId="0" fontId="17" fillId="4" borderId="1"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7" fillId="4" borderId="7" xfId="0" applyFont="1" applyFill="1" applyBorder="1" applyAlignment="1">
      <alignment horizontal="center" vertical="center" wrapText="1"/>
    </xf>
    <xf numFmtId="0" fontId="17" fillId="4" borderId="0" xfId="0" applyFont="1" applyFill="1" applyAlignment="1">
      <alignment horizontal="center" vertical="center" wrapText="1"/>
    </xf>
    <xf numFmtId="0" fontId="17" fillId="4" borderId="4"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12" fillId="6" borderId="0" xfId="0" applyFont="1" applyFill="1" applyAlignment="1">
      <alignment horizontal="center" vertical="center"/>
    </xf>
    <xf numFmtId="0" fontId="15" fillId="7" borderId="12" xfId="0" applyFont="1" applyFill="1" applyBorder="1" applyAlignment="1">
      <alignment horizontal="left" vertical="center" wrapText="1"/>
    </xf>
    <xf numFmtId="0" fontId="14" fillId="17" borderId="11" xfId="0" applyFont="1" applyFill="1" applyBorder="1" applyAlignment="1">
      <alignment horizontal="left" vertical="center"/>
    </xf>
    <xf numFmtId="0" fontId="14" fillId="17" borderId="17" xfId="0" applyFont="1" applyFill="1" applyBorder="1" applyAlignment="1">
      <alignment horizontal="left" vertical="center"/>
    </xf>
    <xf numFmtId="0" fontId="13" fillId="17" borderId="90" xfId="0" applyFont="1" applyFill="1" applyBorder="1" applyAlignment="1">
      <alignment horizontal="left" vertical="center" wrapText="1"/>
    </xf>
    <xf numFmtId="0" fontId="13" fillId="17" borderId="90" xfId="0" applyFont="1" applyFill="1" applyBorder="1" applyAlignment="1">
      <alignment horizontal="left" wrapText="1"/>
    </xf>
    <xf numFmtId="0" fontId="8" fillId="4" borderId="1"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7" xfId="0" applyFont="1" applyFill="1" applyBorder="1" applyAlignment="1">
      <alignment horizontal="left" vertical="center" wrapText="1"/>
    </xf>
    <xf numFmtId="0" fontId="8" fillId="4" borderId="0" xfId="0" applyFont="1" applyFill="1" applyAlignment="1">
      <alignment horizontal="left" vertical="center" wrapText="1"/>
    </xf>
    <xf numFmtId="0" fontId="8" fillId="4" borderId="8" xfId="0" applyFont="1" applyFill="1" applyBorder="1" applyAlignment="1">
      <alignment horizontal="left" vertical="center" wrapText="1"/>
    </xf>
    <xf numFmtId="0" fontId="12" fillId="11" borderId="74" xfId="0" applyFont="1" applyFill="1" applyBorder="1" applyAlignment="1">
      <alignment horizontal="center" vertical="center"/>
    </xf>
    <xf numFmtId="0" fontId="13" fillId="0" borderId="74" xfId="0" applyFont="1" applyBorder="1" applyAlignment="1">
      <alignment horizontal="left" vertical="center"/>
    </xf>
    <xf numFmtId="0" fontId="14" fillId="0" borderId="74" xfId="0" applyFont="1" applyBorder="1" applyAlignment="1">
      <alignment horizontal="left" vertical="center"/>
    </xf>
    <xf numFmtId="0" fontId="14" fillId="14" borderId="74" xfId="0" applyFont="1" applyFill="1" applyBorder="1" applyAlignment="1">
      <alignment horizontal="center" vertical="center"/>
    </xf>
    <xf numFmtId="0" fontId="10" fillId="11" borderId="1" xfId="1" applyFont="1" applyFill="1" applyBorder="1" applyAlignment="1">
      <alignment horizontal="left" vertical="center" wrapText="1"/>
    </xf>
    <xf numFmtId="0" fontId="10" fillId="11" borderId="2" xfId="1" applyFont="1" applyFill="1" applyBorder="1" applyAlignment="1">
      <alignment horizontal="left" vertical="center" wrapText="1"/>
    </xf>
    <xf numFmtId="0" fontId="10" fillId="11" borderId="3" xfId="1" applyFont="1" applyFill="1" applyBorder="1" applyAlignment="1">
      <alignment horizontal="left" vertical="center" wrapText="1"/>
    </xf>
    <xf numFmtId="0" fontId="10" fillId="11" borderId="7" xfId="1" applyFont="1" applyFill="1" applyBorder="1" applyAlignment="1">
      <alignment horizontal="left" vertical="center" wrapText="1"/>
    </xf>
    <xf numFmtId="0" fontId="10" fillId="11" borderId="0" xfId="1" applyFont="1" applyFill="1" applyAlignment="1">
      <alignment horizontal="left" vertical="center" wrapText="1"/>
    </xf>
    <xf numFmtId="0" fontId="10" fillId="11" borderId="8" xfId="1" applyFont="1" applyFill="1" applyBorder="1" applyAlignment="1">
      <alignment horizontal="left" vertical="center" wrapText="1"/>
    </xf>
    <xf numFmtId="0" fontId="10" fillId="11" borderId="4" xfId="1" applyFont="1" applyFill="1" applyBorder="1" applyAlignment="1">
      <alignment horizontal="left" vertical="center" wrapText="1"/>
    </xf>
    <xf numFmtId="0" fontId="10" fillId="11" borderId="5" xfId="1" applyFont="1" applyFill="1" applyBorder="1" applyAlignment="1">
      <alignment horizontal="left" vertical="center" wrapText="1"/>
    </xf>
    <xf numFmtId="0" fontId="10" fillId="11" borderId="6" xfId="1" applyFont="1" applyFill="1" applyBorder="1" applyAlignment="1">
      <alignment horizontal="left" vertical="center" wrapText="1"/>
    </xf>
    <xf numFmtId="0" fontId="8" fillId="4" borderId="4" xfId="0" applyFont="1" applyFill="1" applyBorder="1" applyAlignment="1">
      <alignment horizontal="left" vertical="center" wrapText="1"/>
    </xf>
    <xf numFmtId="0" fontId="8" fillId="4" borderId="5" xfId="0" applyFont="1" applyFill="1" applyBorder="1" applyAlignment="1">
      <alignment horizontal="left" vertical="center" wrapText="1"/>
    </xf>
    <xf numFmtId="0" fontId="8" fillId="4" borderId="6" xfId="0" applyFont="1" applyFill="1" applyBorder="1" applyAlignment="1">
      <alignment horizontal="left" vertical="center" wrapText="1"/>
    </xf>
    <xf numFmtId="0" fontId="13" fillId="0" borderId="75" xfId="0" applyFont="1" applyBorder="1" applyAlignment="1">
      <alignment horizontal="left" vertical="center"/>
    </xf>
    <xf numFmtId="0" fontId="13" fillId="0" borderId="76" xfId="0" applyFont="1" applyBorder="1" applyAlignment="1">
      <alignment horizontal="left" vertical="center"/>
    </xf>
    <xf numFmtId="0" fontId="12" fillId="12" borderId="74" xfId="0" applyFont="1" applyFill="1" applyBorder="1" applyAlignment="1">
      <alignment horizontal="center" vertical="center" wrapText="1"/>
    </xf>
    <xf numFmtId="0" fontId="15" fillId="7" borderId="107" xfId="0" applyFont="1" applyFill="1" applyBorder="1" applyAlignment="1">
      <alignment horizontal="left" vertical="top" wrapText="1"/>
    </xf>
    <xf numFmtId="0" fontId="13" fillId="7" borderId="0" xfId="0" applyFont="1" applyFill="1" applyAlignment="1">
      <alignment horizontal="left" vertical="center" wrapText="1"/>
    </xf>
    <xf numFmtId="0" fontId="13" fillId="0" borderId="13" xfId="0" applyFont="1" applyBorder="1" applyAlignment="1">
      <alignment horizontal="center" vertical="center"/>
    </xf>
    <xf numFmtId="164" fontId="13" fillId="0" borderId="13" xfId="0" applyNumberFormat="1" applyFont="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0" fillId="11" borderId="0" xfId="1" applyFont="1" applyFill="1" applyBorder="1" applyAlignment="1">
      <alignment horizontal="left" vertical="center" wrapText="1"/>
    </xf>
    <xf numFmtId="0" fontId="12" fillId="12" borderId="13"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8" xfId="0" applyFont="1" applyFill="1" applyBorder="1" applyAlignment="1">
      <alignment horizontal="center" vertical="center" wrapText="1"/>
    </xf>
    <xf numFmtId="164" fontId="13" fillId="0" borderId="70" xfId="0" applyNumberFormat="1" applyFont="1" applyBorder="1" applyAlignment="1">
      <alignment horizontal="center" vertical="center"/>
    </xf>
    <xf numFmtId="164" fontId="13" fillId="0" borderId="71" xfId="0" applyNumberFormat="1" applyFont="1" applyBorder="1" applyAlignment="1">
      <alignment horizontal="center" vertical="center"/>
    </xf>
    <xf numFmtId="164" fontId="13" fillId="0" borderId="72" xfId="0" applyNumberFormat="1" applyFont="1" applyBorder="1" applyAlignment="1">
      <alignment horizontal="center" vertical="center"/>
    </xf>
    <xf numFmtId="1" fontId="12" fillId="11" borderId="66" xfId="0" applyNumberFormat="1" applyFont="1" applyFill="1" applyBorder="1" applyAlignment="1">
      <alignment horizontal="center" vertical="center" shrinkToFit="1"/>
    </xf>
    <xf numFmtId="1" fontId="12" fillId="11" borderId="67" xfId="0" applyNumberFormat="1" applyFont="1" applyFill="1" applyBorder="1" applyAlignment="1">
      <alignment horizontal="center" vertical="center" shrinkToFit="1"/>
    </xf>
    <xf numFmtId="1" fontId="12" fillId="11" borderId="77" xfId="0" applyNumberFormat="1" applyFont="1" applyFill="1" applyBorder="1" applyAlignment="1">
      <alignment horizontal="center" vertical="center" shrinkToFit="1"/>
    </xf>
    <xf numFmtId="1" fontId="13" fillId="0" borderId="70" xfId="0" applyNumberFormat="1" applyFont="1" applyBorder="1" applyAlignment="1">
      <alignment horizontal="center" vertical="center"/>
    </xf>
    <xf numFmtId="1" fontId="13" fillId="0" borderId="71" xfId="0" applyNumberFormat="1" applyFont="1" applyBorder="1" applyAlignment="1">
      <alignment horizontal="center" vertical="center"/>
    </xf>
    <xf numFmtId="1" fontId="13" fillId="0" borderId="72" xfId="0" applyNumberFormat="1" applyFont="1" applyBorder="1" applyAlignment="1">
      <alignment horizontal="center" vertical="center"/>
    </xf>
    <xf numFmtId="1" fontId="12" fillId="11" borderId="70" xfId="0" applyNumberFormat="1" applyFont="1" applyFill="1" applyBorder="1" applyAlignment="1">
      <alignment horizontal="center" vertical="center" shrinkToFit="1"/>
    </xf>
    <xf numFmtId="1" fontId="12" fillId="11" borderId="71" xfId="0" applyNumberFormat="1" applyFont="1" applyFill="1" applyBorder="1" applyAlignment="1">
      <alignment horizontal="center" vertical="center" shrinkToFit="1"/>
    </xf>
    <xf numFmtId="1" fontId="12" fillId="11" borderId="72" xfId="0" applyNumberFormat="1" applyFont="1" applyFill="1" applyBorder="1" applyAlignment="1">
      <alignment horizontal="center" vertical="center" shrinkToFit="1"/>
    </xf>
    <xf numFmtId="0" fontId="13" fillId="0" borderId="70" xfId="0" applyFont="1" applyBorder="1" applyAlignment="1">
      <alignment horizontal="center" vertical="center"/>
    </xf>
    <xf numFmtId="0" fontId="13" fillId="0" borderId="71" xfId="0" applyFont="1" applyBorder="1" applyAlignment="1">
      <alignment horizontal="center" vertical="center"/>
    </xf>
    <xf numFmtId="0" fontId="13" fillId="0" borderId="72" xfId="0" applyFont="1" applyBorder="1" applyAlignment="1">
      <alignment horizontal="center" vertical="center"/>
    </xf>
    <xf numFmtId="0" fontId="12" fillId="11" borderId="70" xfId="0" applyFont="1" applyFill="1" applyBorder="1" applyAlignment="1">
      <alignment horizontal="center" vertical="center" wrapText="1"/>
    </xf>
    <xf numFmtId="0" fontId="12" fillId="11" borderId="71" xfId="0" applyFont="1" applyFill="1" applyBorder="1" applyAlignment="1">
      <alignment horizontal="center" vertical="center" wrapText="1"/>
    </xf>
    <xf numFmtId="0" fontId="12" fillId="11" borderId="72" xfId="0" applyFont="1" applyFill="1" applyBorder="1" applyAlignment="1">
      <alignment horizontal="center" vertical="center" wrapText="1"/>
    </xf>
    <xf numFmtId="0" fontId="12" fillId="11" borderId="66" xfId="0" applyFont="1" applyFill="1" applyBorder="1" applyAlignment="1">
      <alignment horizontal="center" vertical="center" wrapText="1"/>
    </xf>
    <xf numFmtId="0" fontId="12" fillId="11" borderId="67" xfId="0" applyFont="1" applyFill="1" applyBorder="1" applyAlignment="1">
      <alignment horizontal="center" vertical="center" wrapText="1"/>
    </xf>
    <xf numFmtId="0" fontId="12" fillId="11" borderId="77" xfId="0" applyFont="1" applyFill="1" applyBorder="1" applyAlignment="1">
      <alignment horizontal="center" vertical="center" wrapText="1"/>
    </xf>
    <xf numFmtId="0" fontId="15" fillId="7" borderId="5" xfId="0" applyFont="1" applyFill="1" applyBorder="1" applyAlignment="1">
      <alignment horizontal="left" vertical="top" wrapText="1"/>
    </xf>
    <xf numFmtId="0" fontId="12" fillId="10" borderId="25" xfId="0" applyFont="1" applyFill="1" applyBorder="1" applyAlignment="1">
      <alignment horizontal="center" vertical="center" wrapText="1"/>
    </xf>
    <xf numFmtId="0" fontId="12" fillId="10" borderId="0" xfId="0" applyFont="1" applyFill="1" applyAlignment="1">
      <alignment horizontal="center" vertical="center" wrapText="1"/>
    </xf>
    <xf numFmtId="0" fontId="13" fillId="0" borderId="11" xfId="0" applyFont="1" applyBorder="1" applyAlignment="1">
      <alignment horizontal="left" vertical="center" wrapText="1"/>
    </xf>
    <xf numFmtId="0" fontId="14" fillId="0" borderId="11" xfId="0" applyFont="1" applyBorder="1" applyAlignment="1">
      <alignment horizontal="left"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12" fillId="10" borderId="17" xfId="0" applyFont="1" applyFill="1" applyBorder="1" applyAlignment="1">
      <alignment horizontal="center" vertical="center" wrapText="1"/>
    </xf>
    <xf numFmtId="0" fontId="12" fillId="10" borderId="18" xfId="0" applyFont="1" applyFill="1" applyBorder="1" applyAlignment="1">
      <alignment horizontal="center" vertical="center" wrapText="1"/>
    </xf>
    <xf numFmtId="0" fontId="12" fillId="10" borderId="19" xfId="0" applyFont="1" applyFill="1" applyBorder="1" applyAlignment="1">
      <alignment horizontal="center" vertical="center" wrapText="1"/>
    </xf>
    <xf numFmtId="0" fontId="15" fillId="7" borderId="12" xfId="0" applyFont="1" applyFill="1" applyBorder="1" applyAlignment="1">
      <alignment horizontal="left" vertical="top" wrapText="1"/>
    </xf>
    <xf numFmtId="0" fontId="10" fillId="6" borderId="1" xfId="1" applyFont="1" applyFill="1" applyBorder="1" applyAlignment="1">
      <alignment horizontal="left" vertical="center" wrapText="1"/>
    </xf>
    <xf numFmtId="0" fontId="10" fillId="6" borderId="2" xfId="1" applyFont="1" applyFill="1" applyBorder="1" applyAlignment="1">
      <alignment horizontal="left" vertical="center" wrapText="1"/>
    </xf>
    <xf numFmtId="0" fontId="10" fillId="6" borderId="3" xfId="1" applyFont="1" applyFill="1" applyBorder="1" applyAlignment="1">
      <alignment horizontal="left" vertical="center" wrapText="1"/>
    </xf>
    <xf numFmtId="0" fontId="10" fillId="6" borderId="7" xfId="1" applyFont="1" applyFill="1" applyBorder="1" applyAlignment="1">
      <alignment horizontal="left" vertical="center" wrapText="1"/>
    </xf>
    <xf numFmtId="0" fontId="10" fillId="6" borderId="0" xfId="1" applyFont="1" applyFill="1" applyBorder="1" applyAlignment="1">
      <alignment horizontal="left" vertical="center" wrapText="1"/>
    </xf>
    <xf numFmtId="0" fontId="10" fillId="6" borderId="8" xfId="1" applyFont="1" applyFill="1" applyBorder="1" applyAlignment="1">
      <alignment horizontal="left" vertical="center" wrapText="1"/>
    </xf>
    <xf numFmtId="0" fontId="10" fillId="6" borderId="4" xfId="1" applyFont="1" applyFill="1" applyBorder="1" applyAlignment="1">
      <alignment horizontal="left" vertical="center" wrapText="1"/>
    </xf>
    <xf numFmtId="0" fontId="10" fillId="6" borderId="5" xfId="1" applyFont="1" applyFill="1" applyBorder="1" applyAlignment="1">
      <alignment horizontal="left" vertical="center" wrapText="1"/>
    </xf>
    <xf numFmtId="0" fontId="10" fillId="6" borderId="6" xfId="1" applyFont="1" applyFill="1" applyBorder="1" applyAlignment="1">
      <alignment horizontal="left" vertical="center" wrapText="1"/>
    </xf>
    <xf numFmtId="0" fontId="12" fillId="6" borderId="11" xfId="0" applyFont="1" applyFill="1" applyBorder="1" applyAlignment="1">
      <alignment horizontal="left" vertical="center" wrapText="1"/>
    </xf>
    <xf numFmtId="1" fontId="12" fillId="6" borderId="11" xfId="0" applyNumberFormat="1" applyFont="1" applyFill="1" applyBorder="1" applyAlignment="1">
      <alignment horizontal="center" vertical="center" shrinkToFit="1"/>
    </xf>
    <xf numFmtId="4" fontId="13" fillId="0" borderId="11" xfId="0" applyNumberFormat="1" applyFont="1" applyBorder="1" applyAlignment="1">
      <alignment horizontal="center" vertical="center" shrinkToFit="1"/>
    </xf>
    <xf numFmtId="4" fontId="14" fillId="0" borderId="11" xfId="0" applyNumberFormat="1" applyFont="1" applyBorder="1" applyAlignment="1">
      <alignment horizontal="center" vertical="center" shrinkToFit="1"/>
    </xf>
    <xf numFmtId="0" fontId="13" fillId="0" borderId="11" xfId="0" applyFont="1" applyBorder="1" applyAlignment="1">
      <alignment horizontal="left" vertical="center"/>
    </xf>
    <xf numFmtId="4" fontId="13" fillId="0" borderId="11" xfId="0" applyNumberFormat="1" applyFont="1" applyBorder="1" applyAlignment="1">
      <alignment horizontal="center" vertical="center"/>
    </xf>
    <xf numFmtId="4" fontId="14" fillId="0" borderId="11" xfId="0" applyNumberFormat="1" applyFont="1" applyBorder="1" applyAlignment="1">
      <alignment horizontal="center" vertical="center"/>
    </xf>
    <xf numFmtId="0" fontId="14" fillId="0" borderId="11" xfId="0" applyFont="1" applyBorder="1" applyAlignment="1">
      <alignment horizontal="left" vertical="center"/>
    </xf>
    <xf numFmtId="0" fontId="39" fillId="7" borderId="0" xfId="0" applyFont="1" applyFill="1" applyAlignment="1">
      <alignment horizontal="center"/>
    </xf>
    <xf numFmtId="0" fontId="13" fillId="0" borderId="11" xfId="0" applyFont="1" applyBorder="1" applyAlignment="1">
      <alignment horizontal="center" vertical="center"/>
    </xf>
    <xf numFmtId="166" fontId="13" fillId="0" borderId="11" xfId="0" applyNumberFormat="1"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166" fontId="13" fillId="0" borderId="17" xfId="0" applyNumberFormat="1" applyFont="1" applyBorder="1" applyAlignment="1">
      <alignment horizontal="center" vertical="center"/>
    </xf>
    <xf numFmtId="166" fontId="13" fillId="0" borderId="19" xfId="0" applyNumberFormat="1" applyFont="1" applyBorder="1" applyAlignment="1">
      <alignment horizontal="center" vertical="center"/>
    </xf>
    <xf numFmtId="0" fontId="12" fillId="6" borderId="11" xfId="0" applyFont="1" applyFill="1" applyBorder="1" applyAlignment="1">
      <alignment horizontal="center" vertical="center"/>
    </xf>
    <xf numFmtId="0" fontId="22" fillId="0" borderId="11" xfId="0" applyFont="1" applyBorder="1" applyAlignment="1">
      <alignment horizontal="center" vertical="center" wrapText="1"/>
    </xf>
    <xf numFmtId="0" fontId="22" fillId="0" borderId="11" xfId="0" applyFont="1" applyBorder="1" applyAlignment="1">
      <alignment horizontal="left" vertical="center" wrapText="1"/>
    </xf>
    <xf numFmtId="0" fontId="14" fillId="0" borderId="17" xfId="0" applyFont="1" applyBorder="1" applyAlignment="1">
      <alignment horizontal="left" vertical="center" wrapText="1"/>
    </xf>
    <xf numFmtId="0" fontId="14" fillId="0" borderId="18" xfId="0" applyFont="1" applyBorder="1" applyAlignment="1">
      <alignment horizontal="left" vertical="center" wrapText="1"/>
    </xf>
    <xf numFmtId="0" fontId="14" fillId="0" borderId="19" xfId="0" applyFont="1" applyBorder="1" applyAlignment="1">
      <alignment horizontal="left" vertical="center" wrapText="1"/>
    </xf>
    <xf numFmtId="0" fontId="12" fillId="6" borderId="0" xfId="0" applyFont="1" applyFill="1" applyAlignment="1">
      <alignment horizontal="center" vertical="center" wrapText="1"/>
    </xf>
    <xf numFmtId="0" fontId="38" fillId="7" borderId="0" xfId="0" applyFont="1" applyFill="1" applyAlignment="1">
      <alignment horizontal="center"/>
    </xf>
    <xf numFmtId="0" fontId="40" fillId="7" borderId="0" xfId="0" applyFont="1" applyFill="1" applyAlignment="1">
      <alignment horizontal="center"/>
    </xf>
    <xf numFmtId="0" fontId="15" fillId="7" borderId="0" xfId="0" applyFont="1" applyFill="1" applyAlignment="1">
      <alignment horizontal="left" wrapText="1"/>
    </xf>
    <xf numFmtId="3" fontId="36" fillId="7" borderId="0" xfId="0" applyNumberFormat="1" applyFont="1" applyFill="1" applyAlignment="1">
      <alignment horizontal="center"/>
    </xf>
    <xf numFmtId="0" fontId="15" fillId="7" borderId="29" xfId="0" applyFont="1" applyFill="1" applyBorder="1" applyAlignment="1">
      <alignment horizontal="left" vertical="top" wrapText="1"/>
    </xf>
    <xf numFmtId="0" fontId="13" fillId="15" borderId="11" xfId="0" applyFont="1" applyFill="1" applyBorder="1" applyAlignment="1">
      <alignment horizontal="center" vertical="center" wrapText="1"/>
    </xf>
    <xf numFmtId="0" fontId="14" fillId="15" borderId="11" xfId="0" applyFont="1" applyFill="1" applyBorder="1" applyAlignment="1">
      <alignment horizontal="center" vertical="center" wrapText="1"/>
    </xf>
    <xf numFmtId="1" fontId="12" fillId="6" borderId="17" xfId="0" applyNumberFormat="1" applyFont="1" applyFill="1" applyBorder="1" applyAlignment="1">
      <alignment horizontal="center" vertical="center" shrinkToFit="1"/>
    </xf>
    <xf numFmtId="1" fontId="12" fillId="6" borderId="18" xfId="0" applyNumberFormat="1" applyFont="1" applyFill="1" applyBorder="1" applyAlignment="1">
      <alignment horizontal="center" vertical="center" shrinkToFit="1"/>
    </xf>
    <xf numFmtId="0" fontId="12" fillId="6" borderId="17" xfId="0" applyFont="1" applyFill="1" applyBorder="1" applyAlignment="1">
      <alignment horizontal="left" vertical="center" wrapText="1"/>
    </xf>
    <xf numFmtId="0" fontId="12" fillId="6" borderId="18" xfId="0" applyFont="1" applyFill="1" applyBorder="1" applyAlignment="1">
      <alignment horizontal="left" vertical="center" wrapText="1"/>
    </xf>
    <xf numFmtId="0" fontId="12" fillId="6" borderId="19" xfId="0" applyFont="1" applyFill="1" applyBorder="1" applyAlignment="1">
      <alignment horizontal="left" vertical="center" wrapText="1"/>
    </xf>
    <xf numFmtId="1" fontId="12" fillId="6" borderId="19" xfId="0" applyNumberFormat="1" applyFont="1" applyFill="1" applyBorder="1" applyAlignment="1">
      <alignment horizontal="center" vertical="center" shrinkToFit="1"/>
    </xf>
    <xf numFmtId="0" fontId="13" fillId="0" borderId="39" xfId="0" applyFont="1" applyBorder="1" applyAlignment="1">
      <alignment horizontal="center" vertical="center"/>
    </xf>
    <xf numFmtId="0" fontId="13" fillId="0" borderId="40" xfId="0" applyFont="1" applyBorder="1" applyAlignment="1">
      <alignment horizontal="center" vertical="center"/>
    </xf>
    <xf numFmtId="0" fontId="12" fillId="8" borderId="20" xfId="0" applyFont="1" applyFill="1" applyBorder="1" applyAlignment="1">
      <alignment horizontal="center" vertical="center" wrapText="1"/>
    </xf>
    <xf numFmtId="3" fontId="21" fillId="0" borderId="20" xfId="0" applyNumberFormat="1" applyFont="1" applyBorder="1" applyAlignment="1">
      <alignment horizontal="center" vertical="center" shrinkToFit="1"/>
    </xf>
    <xf numFmtId="3" fontId="13" fillId="0" borderId="20" xfId="0" applyNumberFormat="1" applyFont="1" applyBorder="1" applyAlignment="1">
      <alignment horizontal="center" vertical="center"/>
    </xf>
    <xf numFmtId="0" fontId="13" fillId="0" borderId="34" xfId="0" applyFont="1" applyBorder="1" applyAlignment="1">
      <alignment horizontal="left" vertical="center" wrapText="1"/>
    </xf>
    <xf numFmtId="0" fontId="13" fillId="0" borderId="33" xfId="0" applyFont="1" applyBorder="1" applyAlignment="1">
      <alignment horizontal="left" vertical="center" wrapText="1"/>
    </xf>
    <xf numFmtId="0" fontId="13" fillId="0" borderId="35" xfId="0" applyFont="1" applyBorder="1" applyAlignment="1">
      <alignment horizontal="left" vertical="center" wrapText="1"/>
    </xf>
    <xf numFmtId="0" fontId="13" fillId="0" borderId="36" xfId="0" applyFont="1" applyBorder="1" applyAlignment="1">
      <alignment horizontal="left" vertical="center" wrapText="1"/>
    </xf>
    <xf numFmtId="0" fontId="13" fillId="0" borderId="56" xfId="0" applyFont="1" applyBorder="1" applyAlignment="1">
      <alignment horizontal="left" vertical="center" wrapText="1"/>
    </xf>
    <xf numFmtId="0" fontId="13" fillId="0" borderId="37" xfId="0" applyFont="1" applyBorder="1" applyAlignment="1">
      <alignment horizontal="left" vertical="center" wrapText="1"/>
    </xf>
    <xf numFmtId="3" fontId="13" fillId="0" borderId="39" xfId="0" applyNumberFormat="1" applyFont="1" applyBorder="1" applyAlignment="1">
      <alignment horizontal="center" vertical="center"/>
    </xf>
    <xf numFmtId="3" fontId="13" fillId="0" borderId="40" xfId="0" applyNumberFormat="1" applyFont="1" applyBorder="1" applyAlignment="1">
      <alignment horizontal="center" vertical="center"/>
    </xf>
    <xf numFmtId="0" fontId="12" fillId="9" borderId="39" xfId="0" applyFont="1" applyFill="1" applyBorder="1" applyAlignment="1">
      <alignment horizontal="center" vertical="center" wrapText="1"/>
    </xf>
    <xf numFmtId="0" fontId="13" fillId="0" borderId="40" xfId="0" applyFont="1" applyBorder="1" applyAlignment="1">
      <alignment horizontal="left" vertical="center" wrapText="1"/>
    </xf>
    <xf numFmtId="3" fontId="13" fillId="0" borderId="34" xfId="0" applyNumberFormat="1" applyFont="1" applyBorder="1" applyAlignment="1">
      <alignment horizontal="center" vertical="center"/>
    </xf>
    <xf numFmtId="3" fontId="13" fillId="0" borderId="36" xfId="0" applyNumberFormat="1" applyFont="1" applyBorder="1" applyAlignment="1">
      <alignment horizontal="center" vertical="center"/>
    </xf>
    <xf numFmtId="3" fontId="21" fillId="0" borderId="34" xfId="0" applyNumberFormat="1" applyFont="1" applyBorder="1" applyAlignment="1">
      <alignment horizontal="center" vertical="center" shrinkToFit="1"/>
    </xf>
    <xf numFmtId="3" fontId="21" fillId="0" borderId="36" xfId="0" applyNumberFormat="1" applyFont="1" applyBorder="1" applyAlignment="1">
      <alignment horizontal="center" vertical="center" shrinkToFit="1"/>
    </xf>
    <xf numFmtId="0" fontId="12" fillId="8" borderId="21" xfId="0" applyFont="1" applyFill="1" applyBorder="1" applyAlignment="1">
      <alignment horizontal="center" vertical="center" wrapText="1"/>
    </xf>
    <xf numFmtId="0" fontId="12" fillId="8" borderId="31" xfId="0" applyFont="1" applyFill="1" applyBorder="1" applyAlignment="1">
      <alignment horizontal="center" vertical="center" wrapText="1"/>
    </xf>
    <xf numFmtId="0" fontId="12" fillId="8" borderId="22" xfId="0" applyFont="1" applyFill="1" applyBorder="1" applyAlignment="1">
      <alignment horizontal="center" vertical="center" wrapText="1"/>
    </xf>
    <xf numFmtId="3" fontId="21" fillId="0" borderId="39" xfId="0" applyNumberFormat="1" applyFont="1" applyBorder="1" applyAlignment="1">
      <alignment horizontal="center" vertical="center" shrinkToFit="1"/>
    </xf>
    <xf numFmtId="3" fontId="21" fillId="0" borderId="40" xfId="0" applyNumberFormat="1" applyFont="1" applyBorder="1" applyAlignment="1">
      <alignment horizontal="center" vertical="center" shrinkToFit="1"/>
    </xf>
    <xf numFmtId="0" fontId="13" fillId="0" borderId="20" xfId="0" applyFont="1" applyBorder="1" applyAlignment="1">
      <alignment horizontal="center" vertical="center"/>
    </xf>
    <xf numFmtId="0" fontId="17" fillId="4" borderId="1" xfId="1" applyFont="1" applyFill="1" applyBorder="1" applyAlignment="1">
      <alignment horizontal="left" vertical="center"/>
    </xf>
    <xf numFmtId="0" fontId="17" fillId="4" borderId="2" xfId="1" applyFont="1" applyFill="1" applyBorder="1" applyAlignment="1">
      <alignment horizontal="left" vertical="center"/>
    </xf>
    <xf numFmtId="0" fontId="17" fillId="4" borderId="3" xfId="1" applyFont="1" applyFill="1" applyBorder="1" applyAlignment="1">
      <alignment horizontal="left" vertical="center"/>
    </xf>
    <xf numFmtId="0" fontId="17" fillId="4" borderId="4" xfId="1" applyFont="1" applyFill="1" applyBorder="1" applyAlignment="1">
      <alignment horizontal="left" vertical="center"/>
    </xf>
    <xf numFmtId="0" fontId="17" fillId="4" borderId="5" xfId="1" applyFont="1" applyFill="1" applyBorder="1" applyAlignment="1">
      <alignment horizontal="left" vertical="center"/>
    </xf>
    <xf numFmtId="0" fontId="17" fillId="4" borderId="6" xfId="1" applyFont="1" applyFill="1" applyBorder="1" applyAlignment="1">
      <alignment horizontal="left" vertical="center"/>
    </xf>
    <xf numFmtId="0" fontId="17" fillId="4" borderId="1" xfId="0" applyFont="1" applyFill="1" applyBorder="1" applyAlignment="1">
      <alignment horizontal="left" vertical="center"/>
    </xf>
    <xf numFmtId="0" fontId="17" fillId="4" borderId="2" xfId="0" applyFont="1" applyFill="1" applyBorder="1" applyAlignment="1">
      <alignment horizontal="left" vertical="center"/>
    </xf>
    <xf numFmtId="0" fontId="17" fillId="4" borderId="3" xfId="0" applyFont="1" applyFill="1" applyBorder="1" applyAlignment="1">
      <alignment horizontal="left" vertical="center"/>
    </xf>
    <xf numFmtId="0" fontId="17" fillId="4" borderId="4" xfId="0" applyFont="1" applyFill="1" applyBorder="1" applyAlignment="1">
      <alignment horizontal="left" vertical="center"/>
    </xf>
    <xf numFmtId="0" fontId="17" fillId="4" borderId="5" xfId="0" applyFont="1" applyFill="1" applyBorder="1" applyAlignment="1">
      <alignment horizontal="left" vertical="center"/>
    </xf>
    <xf numFmtId="0" fontId="17" fillId="4" borderId="6" xfId="0" applyFont="1" applyFill="1" applyBorder="1" applyAlignment="1">
      <alignment horizontal="left" vertical="center"/>
    </xf>
    <xf numFmtId="1" fontId="13" fillId="0" borderId="20" xfId="0" applyNumberFormat="1" applyFont="1" applyBorder="1" applyAlignment="1">
      <alignment horizontal="center" vertical="center" shrinkToFit="1"/>
    </xf>
    <xf numFmtId="3" fontId="27" fillId="0" borderId="20" xfId="0" applyNumberFormat="1" applyFont="1" applyBorder="1" applyAlignment="1">
      <alignment horizontal="center" vertical="center"/>
    </xf>
    <xf numFmtId="0" fontId="14" fillId="13" borderId="21" xfId="0" applyFont="1" applyFill="1" applyBorder="1" applyAlignment="1">
      <alignment horizontal="center" vertical="center" wrapText="1"/>
    </xf>
    <xf numFmtId="0" fontId="14" fillId="13" borderId="31" xfId="0" applyFont="1" applyFill="1" applyBorder="1" applyAlignment="1">
      <alignment horizontal="center" vertical="center" wrapText="1"/>
    </xf>
    <xf numFmtId="0" fontId="14" fillId="13" borderId="22" xfId="0" applyFont="1" applyFill="1" applyBorder="1" applyAlignment="1">
      <alignment horizontal="center" vertical="center" wrapText="1"/>
    </xf>
    <xf numFmtId="0" fontId="14" fillId="13" borderId="34" xfId="0" applyFont="1" applyFill="1" applyBorder="1" applyAlignment="1">
      <alignment horizontal="center" vertical="center" wrapText="1"/>
    </xf>
    <xf numFmtId="0" fontId="14" fillId="13" borderId="33" xfId="0" applyFont="1" applyFill="1" applyBorder="1" applyAlignment="1">
      <alignment horizontal="center" vertical="center" wrapText="1"/>
    </xf>
    <xf numFmtId="0" fontId="14" fillId="13" borderId="35" xfId="0" applyFont="1" applyFill="1" applyBorder="1" applyAlignment="1">
      <alignment horizontal="center" vertical="center" wrapText="1"/>
    </xf>
    <xf numFmtId="0" fontId="14" fillId="13" borderId="78"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79" xfId="0" applyFont="1" applyFill="1" applyBorder="1" applyAlignment="1">
      <alignment horizontal="center" vertical="center" wrapText="1"/>
    </xf>
    <xf numFmtId="3" fontId="13" fillId="0" borderId="20" xfId="0" applyNumberFormat="1" applyFont="1" applyBorder="1" applyAlignment="1">
      <alignment horizontal="center" vertical="center" shrinkToFit="1"/>
    </xf>
    <xf numFmtId="3" fontId="27" fillId="0" borderId="20" xfId="0" applyNumberFormat="1" applyFont="1" applyBorder="1" applyAlignment="1">
      <alignment horizontal="center" vertical="center" wrapText="1"/>
    </xf>
    <xf numFmtId="9" fontId="13" fillId="0" borderId="20" xfId="0" applyNumberFormat="1" applyFont="1" applyBorder="1" applyAlignment="1">
      <alignment horizontal="center" vertical="center" shrinkToFit="1"/>
    </xf>
    <xf numFmtId="165" fontId="13" fillId="0" borderId="20" xfId="0" applyNumberFormat="1" applyFont="1" applyBorder="1" applyAlignment="1">
      <alignment horizontal="center" vertical="center" shrinkToFit="1"/>
    </xf>
    <xf numFmtId="0" fontId="1" fillId="9" borderId="0" xfId="0" applyFont="1" applyFill="1" applyAlignment="1">
      <alignment horizontal="left" vertical="center" wrapText="1"/>
    </xf>
    <xf numFmtId="0" fontId="15" fillId="7" borderId="33" xfId="0" applyFont="1" applyFill="1" applyBorder="1" applyAlignment="1">
      <alignment horizontal="left" vertical="top"/>
    </xf>
    <xf numFmtId="0" fontId="15" fillId="7" borderId="0" xfId="0" applyFont="1" applyFill="1" applyAlignment="1">
      <alignment horizontal="left" vertical="top"/>
    </xf>
    <xf numFmtId="0" fontId="0" fillId="9" borderId="0" xfId="1" applyFont="1" applyFill="1" applyAlignment="1">
      <alignment horizontal="left" vertical="center" wrapText="1"/>
    </xf>
    <xf numFmtId="0" fontId="20" fillId="9" borderId="0" xfId="1" applyFont="1" applyFill="1" applyAlignment="1">
      <alignment horizontal="left" vertical="center" wrapText="1"/>
    </xf>
    <xf numFmtId="0" fontId="13" fillId="0" borderId="20" xfId="0" applyFont="1" applyBorder="1" applyAlignment="1">
      <alignment horizontal="left" vertical="center"/>
    </xf>
    <xf numFmtId="0" fontId="12" fillId="9" borderId="31" xfId="0" applyFont="1" applyFill="1" applyBorder="1" applyAlignment="1">
      <alignment horizontal="center" vertical="center" wrapText="1"/>
    </xf>
    <xf numFmtId="0" fontId="12" fillId="9" borderId="22" xfId="0" applyFont="1" applyFill="1" applyBorder="1" applyAlignment="1">
      <alignment horizontal="center" vertical="center" wrapText="1"/>
    </xf>
    <xf numFmtId="9" fontId="27" fillId="0" borderId="39" xfId="0" applyNumberFormat="1" applyFont="1" applyBorder="1" applyAlignment="1">
      <alignment horizontal="center" vertical="center" wrapText="1"/>
    </xf>
    <xf numFmtId="9" fontId="27" fillId="0" borderId="40" xfId="0" applyNumberFormat="1" applyFont="1" applyBorder="1" applyAlignment="1">
      <alignment horizontal="center" vertical="center" wrapText="1"/>
    </xf>
    <xf numFmtId="3" fontId="12" fillId="9" borderId="35" xfId="0" applyNumberFormat="1" applyFont="1" applyFill="1" applyBorder="1" applyAlignment="1">
      <alignment horizontal="center" vertical="center" wrapText="1" shrinkToFit="1"/>
    </xf>
    <xf numFmtId="3" fontId="12" fillId="9" borderId="37" xfId="0" applyNumberFormat="1" applyFont="1" applyFill="1" applyBorder="1" applyAlignment="1">
      <alignment horizontal="center" vertical="center" shrinkToFit="1"/>
    </xf>
    <xf numFmtId="3" fontId="13" fillId="0" borderId="40" xfId="0" applyNumberFormat="1" applyFont="1" applyBorder="1" applyAlignment="1">
      <alignment horizontal="center" vertical="center" shrinkToFit="1"/>
    </xf>
    <xf numFmtId="3" fontId="12" fillId="9" borderId="33" xfId="0" applyNumberFormat="1" applyFont="1" applyFill="1" applyBorder="1" applyAlignment="1">
      <alignment horizontal="center" vertical="center" wrapText="1" shrinkToFit="1"/>
    </xf>
    <xf numFmtId="3" fontId="12" fillId="9" borderId="56" xfId="0" applyNumberFormat="1" applyFont="1" applyFill="1" applyBorder="1" applyAlignment="1">
      <alignment horizontal="center" vertical="center" shrinkToFit="1"/>
    </xf>
    <xf numFmtId="0" fontId="12" fillId="8" borderId="34" xfId="0" applyFont="1" applyFill="1" applyBorder="1" applyAlignment="1">
      <alignment horizontal="center" vertical="center" wrapText="1"/>
    </xf>
    <xf numFmtId="0" fontId="12" fillId="8" borderId="33" xfId="0" applyFont="1" applyFill="1" applyBorder="1" applyAlignment="1">
      <alignment horizontal="center" vertical="center" wrapText="1"/>
    </xf>
    <xf numFmtId="0" fontId="12" fillId="8" borderId="35" xfId="0" applyFont="1" applyFill="1" applyBorder="1" applyAlignment="1">
      <alignment horizontal="center" vertical="center" wrapText="1"/>
    </xf>
    <xf numFmtId="0" fontId="11" fillId="4" borderId="1" xfId="1" applyFont="1" applyFill="1" applyBorder="1" applyAlignment="1">
      <alignment horizontal="left" vertical="center" wrapText="1"/>
    </xf>
    <xf numFmtId="0" fontId="11" fillId="4" borderId="2" xfId="1" applyFont="1" applyFill="1" applyBorder="1" applyAlignment="1">
      <alignment horizontal="left" vertical="center" wrapText="1"/>
    </xf>
    <xf numFmtId="0" fontId="11" fillId="4" borderId="3" xfId="1" applyFont="1" applyFill="1" applyBorder="1" applyAlignment="1">
      <alignment horizontal="left" vertical="center" wrapText="1"/>
    </xf>
    <xf numFmtId="0" fontId="11" fillId="4" borderId="7" xfId="1" applyFont="1" applyFill="1" applyBorder="1" applyAlignment="1">
      <alignment horizontal="left" vertical="center" wrapText="1"/>
    </xf>
    <xf numFmtId="0" fontId="11" fillId="4" borderId="0" xfId="1" applyFont="1" applyFill="1" applyAlignment="1">
      <alignment horizontal="left" vertical="center" wrapText="1"/>
    </xf>
    <xf numFmtId="0" fontId="11" fillId="4" borderId="8" xfId="1" applyFont="1" applyFill="1" applyBorder="1" applyAlignment="1">
      <alignment horizontal="left" vertical="center" wrapText="1"/>
    </xf>
    <xf numFmtId="0" fontId="11" fillId="4" borderId="4" xfId="1" applyFont="1" applyFill="1" applyBorder="1" applyAlignment="1">
      <alignment horizontal="left" vertical="center" wrapText="1"/>
    </xf>
    <xf numFmtId="0" fontId="11" fillId="4" borderId="5" xfId="1" applyFont="1" applyFill="1" applyBorder="1" applyAlignment="1">
      <alignment horizontal="left" vertical="center" wrapText="1"/>
    </xf>
    <xf numFmtId="0" fontId="11" fillId="4" borderId="6" xfId="1" applyFont="1" applyFill="1" applyBorder="1" applyAlignment="1">
      <alignment horizontal="left" vertical="center" wrapText="1"/>
    </xf>
    <xf numFmtId="0" fontId="8" fillId="4" borderId="1" xfId="1" applyFont="1" applyFill="1" applyBorder="1" applyAlignment="1">
      <alignment horizontal="left" vertical="center" wrapText="1"/>
    </xf>
    <xf numFmtId="0" fontId="8" fillId="4" borderId="2" xfId="1" applyFont="1" applyFill="1" applyBorder="1" applyAlignment="1">
      <alignment horizontal="left" vertical="center" wrapText="1"/>
    </xf>
    <xf numFmtId="0" fontId="8" fillId="4" borderId="3" xfId="1" applyFont="1" applyFill="1" applyBorder="1" applyAlignment="1">
      <alignment horizontal="left" vertical="center" wrapText="1"/>
    </xf>
    <xf numFmtId="0" fontId="8" fillId="4" borderId="7" xfId="1" applyFont="1" applyFill="1" applyBorder="1" applyAlignment="1">
      <alignment horizontal="left" vertical="center" wrapText="1"/>
    </xf>
    <xf numFmtId="0" fontId="8" fillId="4" borderId="0" xfId="1" applyFont="1" applyFill="1" applyAlignment="1">
      <alignment horizontal="left" vertical="center" wrapText="1"/>
    </xf>
    <xf numFmtId="0" fontId="8" fillId="4" borderId="8" xfId="1" applyFont="1" applyFill="1" applyBorder="1" applyAlignment="1">
      <alignment horizontal="left" vertical="center" wrapText="1"/>
    </xf>
    <xf numFmtId="0" fontId="8" fillId="4" borderId="4" xfId="1" applyFont="1" applyFill="1" applyBorder="1" applyAlignment="1">
      <alignment horizontal="left" vertical="center" wrapText="1"/>
    </xf>
    <xf numFmtId="0" fontId="8" fillId="4" borderId="5" xfId="1" applyFont="1" applyFill="1" applyBorder="1" applyAlignment="1">
      <alignment horizontal="left" vertical="center" wrapText="1"/>
    </xf>
    <xf numFmtId="0" fontId="8" fillId="4" borderId="6" xfId="1" applyFont="1" applyFill="1" applyBorder="1" applyAlignment="1">
      <alignment horizontal="left" vertical="center" wrapText="1"/>
    </xf>
    <xf numFmtId="3" fontId="27" fillId="0" borderId="40" xfId="0" applyNumberFormat="1" applyFont="1" applyBorder="1" applyAlignment="1">
      <alignment horizontal="center" vertical="center" wrapText="1"/>
    </xf>
    <xf numFmtId="3" fontId="13" fillId="0" borderId="108" xfId="0" applyNumberFormat="1" applyFont="1" applyBorder="1" applyAlignment="1">
      <alignment horizontal="center" vertical="center" shrinkToFit="1"/>
    </xf>
    <xf numFmtId="0" fontId="12" fillId="9" borderId="33" xfId="0" applyFont="1" applyFill="1" applyBorder="1" applyAlignment="1">
      <alignment horizontal="center" vertical="center" wrapText="1"/>
    </xf>
    <xf numFmtId="0" fontId="12" fillId="9" borderId="56" xfId="0" applyFont="1" applyFill="1" applyBorder="1" applyAlignment="1">
      <alignment horizontal="center" vertical="center" wrapText="1"/>
    </xf>
    <xf numFmtId="0" fontId="14" fillId="0" borderId="20" xfId="0" applyFont="1" applyBorder="1" applyAlignment="1">
      <alignment horizontal="left" vertical="center" wrapText="1"/>
    </xf>
    <xf numFmtId="0" fontId="14" fillId="0" borderId="20" xfId="0" applyFont="1" applyBorder="1" applyAlignment="1">
      <alignment horizontal="center" vertical="center" wrapText="1"/>
    </xf>
    <xf numFmtId="0" fontId="13" fillId="0" borderId="40" xfId="0" applyFont="1" applyBorder="1" applyAlignment="1">
      <alignment horizontal="center" vertical="center" wrapText="1"/>
    </xf>
    <xf numFmtId="0" fontId="12" fillId="8" borderId="78" xfId="0" applyFont="1" applyFill="1" applyBorder="1" applyAlignment="1">
      <alignment horizontal="center" vertical="center" wrapText="1"/>
    </xf>
    <xf numFmtId="0" fontId="12" fillId="8" borderId="0" xfId="0" applyFont="1" applyFill="1" applyAlignment="1">
      <alignment horizontal="center" vertical="center" wrapText="1"/>
    </xf>
    <xf numFmtId="0" fontId="12" fillId="8" borderId="79" xfId="0" applyFont="1" applyFill="1" applyBorder="1" applyAlignment="1">
      <alignment horizontal="center" vertical="center" wrapText="1"/>
    </xf>
    <xf numFmtId="0" fontId="12" fillId="9" borderId="21" xfId="0" applyFont="1" applyFill="1" applyBorder="1" applyAlignment="1">
      <alignment horizontal="center" vertical="center" wrapText="1"/>
    </xf>
    <xf numFmtId="0" fontId="14" fillId="13" borderId="37" xfId="0" applyFont="1" applyFill="1" applyBorder="1" applyAlignment="1">
      <alignment horizontal="center" vertical="center" wrapText="1"/>
    </xf>
    <xf numFmtId="0" fontId="14" fillId="13" borderId="56" xfId="0" applyFont="1" applyFill="1" applyBorder="1" applyAlignment="1">
      <alignment horizontal="center" vertical="center" wrapText="1"/>
    </xf>
    <xf numFmtId="0" fontId="14" fillId="13" borderId="36" xfId="0" applyFont="1" applyFill="1" applyBorder="1" applyAlignment="1">
      <alignment horizontal="center" vertical="center" wrapText="1"/>
    </xf>
    <xf numFmtId="0" fontId="12" fillId="9" borderId="35" xfId="0" applyFont="1" applyFill="1" applyBorder="1" applyAlignment="1">
      <alignment horizontal="center" vertical="center" wrapText="1"/>
    </xf>
    <xf numFmtId="0" fontId="12" fillId="9" borderId="34"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1" fillId="4" borderId="0" xfId="0" applyFont="1" applyFill="1" applyAlignment="1">
      <alignment horizontal="center" vertical="center" wrapText="1"/>
    </xf>
    <xf numFmtId="0" fontId="11" fillId="4" borderId="8" xfId="0"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5" fillId="13" borderId="0" xfId="0" applyFont="1" applyFill="1" applyAlignment="1">
      <alignment horizontal="center" vertical="center" wrapText="1"/>
    </xf>
    <xf numFmtId="0" fontId="14" fillId="13" borderId="0" xfId="0" quotePrefix="1" applyFont="1" applyFill="1" applyAlignment="1">
      <alignment horizontal="center" vertical="center" wrapText="1"/>
    </xf>
    <xf numFmtId="0" fontId="14" fillId="13" borderId="56" xfId="0" quotePrefix="1" applyFont="1" applyFill="1" applyBorder="1" applyAlignment="1">
      <alignment horizontal="center" vertical="center" wrapText="1"/>
    </xf>
    <xf numFmtId="0" fontId="14" fillId="13" borderId="79" xfId="0" quotePrefix="1" applyFont="1" applyFill="1" applyBorder="1" applyAlignment="1">
      <alignment horizontal="center" vertical="center" wrapText="1"/>
    </xf>
    <xf numFmtId="0" fontId="14" fillId="13" borderId="37" xfId="0" quotePrefix="1" applyFont="1" applyFill="1" applyBorder="1" applyAlignment="1">
      <alignment horizontal="center" vertical="center" wrapText="1"/>
    </xf>
    <xf numFmtId="164" fontId="12" fillId="9" borderId="33" xfId="0" applyNumberFormat="1" applyFont="1" applyFill="1" applyBorder="1" applyAlignment="1">
      <alignment horizontal="center" vertical="center" wrapText="1"/>
    </xf>
    <xf numFmtId="164" fontId="12" fillId="9" borderId="35" xfId="0" applyNumberFormat="1" applyFont="1" applyFill="1" applyBorder="1" applyAlignment="1">
      <alignment horizontal="center" vertical="center" wrapText="1"/>
    </xf>
    <xf numFmtId="0" fontId="25" fillId="0" borderId="39" xfId="0" applyFont="1" applyBorder="1" applyAlignment="1">
      <alignment horizontal="center" vertical="center" wrapText="1"/>
    </xf>
    <xf numFmtId="0" fontId="25" fillId="9" borderId="34"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14" fillId="13" borderId="36" xfId="0" applyFont="1" applyFill="1" applyBorder="1" applyAlignment="1">
      <alignment horizontal="center" vertical="center"/>
    </xf>
    <xf numFmtId="0" fontId="14" fillId="13" borderId="56" xfId="0" applyFont="1" applyFill="1" applyBorder="1" applyAlignment="1">
      <alignment horizontal="center" vertical="center"/>
    </xf>
    <xf numFmtId="0" fontId="14" fillId="13" borderId="78" xfId="0" applyFont="1" applyFill="1" applyBorder="1" applyAlignment="1">
      <alignment horizontal="center" vertical="center"/>
    </xf>
    <xf numFmtId="0" fontId="14" fillId="13" borderId="0" xfId="0" applyFont="1" applyFill="1" applyAlignment="1">
      <alignment horizontal="center" vertical="center"/>
    </xf>
    <xf numFmtId="0" fontId="22" fillId="9" borderId="21" xfId="0" applyFont="1" applyFill="1" applyBorder="1" applyAlignment="1">
      <alignment horizontal="center" vertical="center" wrapText="1"/>
    </xf>
    <xf numFmtId="0" fontId="22" fillId="9" borderId="31" xfId="0" applyFont="1" applyFill="1" applyBorder="1" applyAlignment="1">
      <alignment horizontal="center" vertical="center" wrapText="1"/>
    </xf>
    <xf numFmtId="0" fontId="14" fillId="13" borderId="40" xfId="0" applyFont="1" applyFill="1" applyBorder="1" applyAlignment="1">
      <alignment horizontal="center" vertical="center"/>
    </xf>
    <xf numFmtId="0" fontId="22" fillId="9" borderId="34" xfId="0" applyFont="1" applyFill="1" applyBorder="1" applyAlignment="1">
      <alignment horizontal="center" vertical="center" wrapText="1"/>
    </xf>
    <xf numFmtId="0" fontId="22" fillId="9" borderId="33" xfId="0" applyFont="1" applyFill="1" applyBorder="1" applyAlignment="1">
      <alignment horizontal="center" vertical="center" wrapText="1"/>
    </xf>
    <xf numFmtId="0" fontId="12" fillId="8" borderId="39" xfId="0" applyFont="1" applyFill="1" applyBorder="1" applyAlignment="1">
      <alignment horizontal="center" vertical="center" wrapText="1"/>
    </xf>
    <xf numFmtId="0" fontId="25"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3" fillId="0" borderId="78" xfId="0" applyFont="1" applyBorder="1" applyAlignment="1">
      <alignment horizontal="left" vertical="center" wrapText="1"/>
    </xf>
    <xf numFmtId="0" fontId="13" fillId="0" borderId="79" xfId="0" applyFont="1" applyBorder="1" applyAlignment="1">
      <alignment horizontal="left" vertical="center" wrapText="1"/>
    </xf>
    <xf numFmtId="0" fontId="0" fillId="7" borderId="0" xfId="0" applyFill="1" applyAlignment="1">
      <alignment horizontal="left" vertical="center" wrapText="1"/>
    </xf>
    <xf numFmtId="0" fontId="31" fillId="4" borderId="2" xfId="1" applyFont="1" applyFill="1" applyBorder="1" applyAlignment="1">
      <alignment horizontal="left" vertical="center" wrapText="1"/>
    </xf>
    <xf numFmtId="0" fontId="31" fillId="4" borderId="3" xfId="1" applyFont="1" applyFill="1" applyBorder="1" applyAlignment="1">
      <alignment horizontal="left" vertical="center" wrapText="1"/>
    </xf>
    <xf numFmtId="0" fontId="31" fillId="4" borderId="7" xfId="1" applyFont="1" applyFill="1" applyBorder="1" applyAlignment="1">
      <alignment horizontal="left" vertical="center" wrapText="1"/>
    </xf>
    <xf numFmtId="0" fontId="31" fillId="4" borderId="0" xfId="1" applyFont="1" applyFill="1" applyAlignment="1">
      <alignment horizontal="left" vertical="center" wrapText="1"/>
    </xf>
    <xf numFmtId="0" fontId="31" fillId="4" borderId="8" xfId="1" applyFont="1" applyFill="1" applyBorder="1" applyAlignment="1">
      <alignment horizontal="left" vertical="center" wrapText="1"/>
    </xf>
    <xf numFmtId="0" fontId="31" fillId="4" borderId="4" xfId="1" applyFont="1" applyFill="1" applyBorder="1" applyAlignment="1">
      <alignment horizontal="left" vertical="center" wrapText="1"/>
    </xf>
    <xf numFmtId="0" fontId="31" fillId="4" borderId="5" xfId="1" applyFont="1" applyFill="1" applyBorder="1" applyAlignment="1">
      <alignment horizontal="left" vertical="center" wrapText="1"/>
    </xf>
    <xf numFmtId="0" fontId="31" fillId="4" borderId="6" xfId="1" applyFont="1" applyFill="1" applyBorder="1" applyAlignment="1">
      <alignment horizontal="left" vertical="center" wrapText="1"/>
    </xf>
    <xf numFmtId="0" fontId="1" fillId="7" borderId="0" xfId="0" applyFont="1" applyFill="1" applyAlignment="1">
      <alignment horizontal="left" vertical="center" wrapText="1"/>
    </xf>
    <xf numFmtId="3" fontId="21" fillId="0" borderId="79" xfId="0" applyNumberFormat="1" applyFont="1" applyBorder="1" applyAlignment="1">
      <alignment horizontal="center" vertical="center" shrinkToFit="1"/>
    </xf>
    <xf numFmtId="3" fontId="21" fillId="0" borderId="37" xfId="0" applyNumberFormat="1" applyFont="1" applyBorder="1" applyAlignment="1">
      <alignment horizontal="center" vertical="center" shrinkToFit="1"/>
    </xf>
    <xf numFmtId="3" fontId="13" fillId="0" borderId="79" xfId="0" applyNumberFormat="1" applyFont="1" applyBorder="1" applyAlignment="1">
      <alignment horizontal="center" vertical="center"/>
    </xf>
    <xf numFmtId="3" fontId="13" fillId="0" borderId="37" xfId="0" applyNumberFormat="1" applyFont="1" applyBorder="1" applyAlignment="1">
      <alignment horizontal="center" vertical="center"/>
    </xf>
    <xf numFmtId="0" fontId="0" fillId="9" borderId="1" xfId="1" applyFont="1" applyFill="1" applyBorder="1" applyAlignment="1">
      <alignment horizontal="left" vertical="center" wrapText="1"/>
    </xf>
    <xf numFmtId="164" fontId="13" fillId="17" borderId="38" xfId="0" applyNumberFormat="1" applyFont="1" applyFill="1" applyBorder="1" applyAlignment="1">
      <alignment horizontal="center" vertical="center" wrapText="1"/>
    </xf>
    <xf numFmtId="0" fontId="12" fillId="6" borderId="115" xfId="0" applyFont="1" applyFill="1" applyBorder="1" applyAlignment="1">
      <alignment horizontal="center" vertical="center" wrapText="1"/>
    </xf>
    <xf numFmtId="164" fontId="13" fillId="17" borderId="95" xfId="0" applyNumberFormat="1" applyFont="1" applyFill="1" applyBorder="1" applyAlignment="1">
      <alignment horizontal="center" vertical="center" wrapText="1"/>
    </xf>
    <xf numFmtId="164" fontId="13" fillId="17" borderId="96" xfId="0" applyNumberFormat="1" applyFont="1" applyFill="1" applyBorder="1" applyAlignment="1">
      <alignment horizontal="center" vertical="center" wrapText="1"/>
    </xf>
    <xf numFmtId="164" fontId="13" fillId="17" borderId="94" xfId="0" applyNumberFormat="1" applyFont="1" applyFill="1" applyBorder="1" applyAlignment="1">
      <alignment horizontal="center" vertical="center" wrapText="1"/>
    </xf>
    <xf numFmtId="0" fontId="12" fillId="19" borderId="115" xfId="0" applyFont="1" applyFill="1" applyBorder="1" applyAlignment="1">
      <alignment horizontal="center" vertical="center" wrapText="1"/>
    </xf>
    <xf numFmtId="0" fontId="15" fillId="7" borderId="41" xfId="0" applyFont="1" applyFill="1" applyBorder="1" applyAlignment="1">
      <alignment horizontal="left" vertical="top" wrapText="1"/>
    </xf>
    <xf numFmtId="0" fontId="15" fillId="7" borderId="81" xfId="0" applyFont="1" applyFill="1" applyBorder="1" applyAlignment="1">
      <alignment horizontal="left" vertical="top" wrapText="1"/>
    </xf>
    <xf numFmtId="0" fontId="15" fillId="7" borderId="8" xfId="0" applyFont="1" applyFill="1" applyBorder="1" applyAlignment="1">
      <alignment horizontal="left" vertical="top" wrapText="1"/>
    </xf>
    <xf numFmtId="2" fontId="13" fillId="17" borderId="38" xfId="0" applyNumberFormat="1" applyFont="1" applyFill="1" applyBorder="1" applyAlignment="1">
      <alignment horizontal="center" vertical="center" wrapText="1"/>
    </xf>
    <xf numFmtId="2" fontId="13" fillId="17" borderId="96" xfId="0" applyNumberFormat="1" applyFont="1" applyFill="1" applyBorder="1" applyAlignment="1">
      <alignment horizontal="center" vertical="center" wrapText="1"/>
    </xf>
    <xf numFmtId="0" fontId="12" fillId="19" borderId="80" xfId="0" applyFont="1" applyFill="1" applyBorder="1" applyAlignment="1">
      <alignment horizontal="center" vertical="center" wrapText="1"/>
    </xf>
    <xf numFmtId="0" fontId="12" fillId="19" borderId="0" xfId="0" applyFont="1" applyFill="1" applyAlignment="1">
      <alignment horizontal="center" vertical="center" wrapText="1"/>
    </xf>
    <xf numFmtId="2" fontId="13" fillId="17" borderId="95" xfId="0" applyNumberFormat="1" applyFont="1" applyFill="1" applyBorder="1" applyAlignment="1">
      <alignment horizontal="center" vertical="center" wrapText="1"/>
    </xf>
    <xf numFmtId="2" fontId="13" fillId="17" borderId="94" xfId="0" applyNumberFormat="1" applyFont="1" applyFill="1" applyBorder="1" applyAlignment="1">
      <alignment horizontal="center" vertical="center" wrapText="1"/>
    </xf>
    <xf numFmtId="0" fontId="12" fillId="10" borderId="97" xfId="0" applyFont="1" applyFill="1" applyBorder="1" applyAlignment="1">
      <alignment horizontal="center" vertical="center" wrapText="1"/>
    </xf>
    <xf numFmtId="0" fontId="12" fillId="10" borderId="98" xfId="0" applyFont="1" applyFill="1" applyBorder="1" applyAlignment="1">
      <alignment horizontal="center" vertical="center" wrapText="1"/>
    </xf>
    <xf numFmtId="0" fontId="12" fillId="10" borderId="99" xfId="0" applyFont="1" applyFill="1" applyBorder="1" applyAlignment="1">
      <alignment horizontal="center" vertical="center" wrapText="1"/>
    </xf>
    <xf numFmtId="0" fontId="13" fillId="7" borderId="0" xfId="0" applyFont="1" applyFill="1" applyAlignment="1">
      <alignment horizontal="left" vertical="center"/>
    </xf>
    <xf numFmtId="0" fontId="33" fillId="11" borderId="0" xfId="0" applyFont="1" applyFill="1" applyAlignment="1">
      <alignment horizontal="left" vertical="center"/>
    </xf>
    <xf numFmtId="0" fontId="13" fillId="17" borderId="38" xfId="0" applyFont="1" applyFill="1" applyBorder="1" applyAlignment="1">
      <alignment horizontal="left" vertical="center" wrapText="1"/>
    </xf>
    <xf numFmtId="0" fontId="12" fillId="12" borderId="0" xfId="0" applyFont="1" applyFill="1" applyAlignment="1">
      <alignment horizontal="center" vertical="center"/>
    </xf>
    <xf numFmtId="0" fontId="13" fillId="0" borderId="13" xfId="0" applyFont="1" applyBorder="1" applyAlignment="1">
      <alignment horizontal="left" vertical="center"/>
    </xf>
    <xf numFmtId="0" fontId="12" fillId="12" borderId="66" xfId="0" applyFont="1" applyFill="1" applyBorder="1" applyAlignment="1">
      <alignment horizontal="center" vertical="center" wrapText="1"/>
    </xf>
    <xf numFmtId="0" fontId="12" fillId="12" borderId="67" xfId="0" applyFont="1" applyFill="1" applyBorder="1" applyAlignment="1">
      <alignment horizontal="center" vertical="center" wrapText="1"/>
    </xf>
    <xf numFmtId="0" fontId="13" fillId="0" borderId="113" xfId="0" applyFont="1" applyBorder="1" applyAlignment="1">
      <alignment horizontal="left" vertical="center" wrapText="1"/>
    </xf>
    <xf numFmtId="0" fontId="13" fillId="0" borderId="16" xfId="0" applyFont="1" applyBorder="1" applyAlignment="1">
      <alignment horizontal="left" vertical="center"/>
    </xf>
    <xf numFmtId="0" fontId="12" fillId="12" borderId="64" xfId="0" applyFont="1" applyFill="1" applyBorder="1" applyAlignment="1">
      <alignment horizontal="center" vertical="center"/>
    </xf>
    <xf numFmtId="0" fontId="15" fillId="7" borderId="0" xfId="1" applyFont="1" applyFill="1" applyBorder="1" applyAlignment="1">
      <alignment horizontal="left" vertical="center" wrapText="1"/>
    </xf>
    <xf numFmtId="0" fontId="12" fillId="12" borderId="114" xfId="0" applyFont="1" applyFill="1" applyBorder="1" applyAlignment="1">
      <alignment horizontal="center" vertical="center"/>
    </xf>
    <xf numFmtId="0" fontId="13" fillId="0" borderId="113" xfId="0" applyFont="1" applyBorder="1" applyAlignment="1">
      <alignment horizontal="left" vertical="center"/>
    </xf>
    <xf numFmtId="1" fontId="13" fillId="17" borderId="38" xfId="0" applyNumberFormat="1" applyFont="1" applyFill="1" applyBorder="1" applyAlignment="1">
      <alignment horizontal="center" vertical="center" wrapText="1"/>
    </xf>
    <xf numFmtId="0" fontId="12" fillId="16" borderId="84" xfId="0" applyFont="1" applyFill="1" applyBorder="1" applyAlignment="1">
      <alignment horizontal="center" vertical="center" wrapText="1"/>
    </xf>
    <xf numFmtId="0" fontId="12" fillId="16" borderId="0" xfId="0" applyFont="1" applyFill="1" applyAlignment="1">
      <alignment horizontal="center" vertical="center" wrapText="1"/>
    </xf>
    <xf numFmtId="0" fontId="14" fillId="17" borderId="38" xfId="0" applyFont="1" applyFill="1" applyBorder="1" applyAlignment="1">
      <alignment horizontal="center" vertical="center" wrapText="1"/>
    </xf>
    <xf numFmtId="0" fontId="14" fillId="17" borderId="96" xfId="0" applyFont="1" applyFill="1" applyBorder="1" applyAlignment="1">
      <alignment horizontal="center" vertical="center" wrapText="1"/>
    </xf>
    <xf numFmtId="0" fontId="1" fillId="7" borderId="0" xfId="0" applyFont="1" applyFill="1" applyAlignment="1">
      <alignment horizontal="left" vertical="center"/>
    </xf>
    <xf numFmtId="0" fontId="11" fillId="4" borderId="0" xfId="1" applyFont="1" applyFill="1" applyBorder="1" applyAlignment="1">
      <alignment horizontal="left" vertical="center" wrapText="1"/>
    </xf>
    <xf numFmtId="4" fontId="13" fillId="0" borderId="17" xfId="0" applyNumberFormat="1" applyFont="1" applyBorder="1" applyAlignment="1">
      <alignment horizontal="center" vertical="center" shrinkToFit="1"/>
    </xf>
    <xf numFmtId="4" fontId="13" fillId="0" borderId="18" xfId="0" applyNumberFormat="1" applyFont="1" applyBorder="1" applyAlignment="1">
      <alignment horizontal="center" vertical="center" shrinkToFit="1"/>
    </xf>
    <xf numFmtId="4" fontId="13" fillId="0" borderId="19" xfId="0" applyNumberFormat="1" applyFont="1" applyBorder="1" applyAlignment="1">
      <alignment horizontal="center" vertical="center" shrinkToFit="1"/>
    </xf>
    <xf numFmtId="4" fontId="14" fillId="0" borderId="17" xfId="0" applyNumberFormat="1" applyFont="1" applyBorder="1" applyAlignment="1">
      <alignment horizontal="center" vertical="center" shrinkToFit="1"/>
    </xf>
    <xf numFmtId="4" fontId="14" fillId="0" borderId="18" xfId="0" applyNumberFormat="1" applyFont="1" applyBorder="1" applyAlignment="1">
      <alignment horizontal="center" vertical="center" shrinkToFit="1"/>
    </xf>
    <xf numFmtId="4" fontId="14" fillId="0" borderId="19" xfId="0" applyNumberFormat="1" applyFont="1" applyBorder="1" applyAlignment="1">
      <alignment horizontal="center" vertical="center" shrinkToFit="1"/>
    </xf>
    <xf numFmtId="3" fontId="12" fillId="9" borderId="35" xfId="0" applyNumberFormat="1" applyFont="1" applyFill="1" applyBorder="1" applyAlignment="1">
      <alignment horizontal="center" vertical="center" wrapText="1"/>
    </xf>
    <xf numFmtId="3" fontId="12" fillId="9" borderId="37" xfId="0" applyNumberFormat="1" applyFont="1" applyFill="1" applyBorder="1" applyAlignment="1">
      <alignment horizontal="center" vertical="center"/>
    </xf>
    <xf numFmtId="3" fontId="53" fillId="9" borderId="33" xfId="0" applyNumberFormat="1" applyFont="1" applyFill="1" applyBorder="1" applyAlignment="1">
      <alignment horizontal="center" vertical="center" wrapText="1"/>
    </xf>
    <xf numFmtId="3" fontId="53" fillId="9" borderId="56" xfId="0" applyNumberFormat="1" applyFont="1" applyFill="1" applyBorder="1" applyAlignment="1">
      <alignment horizontal="center" vertical="center"/>
    </xf>
    <xf numFmtId="1" fontId="12" fillId="9" borderId="20" xfId="0" applyNumberFormat="1" applyFont="1" applyFill="1" applyBorder="1" applyAlignment="1">
      <alignment horizontal="center" vertical="center" shrinkToFit="1"/>
    </xf>
    <xf numFmtId="3" fontId="53" fillId="9" borderId="34" xfId="0" applyNumberFormat="1" applyFont="1" applyFill="1" applyBorder="1" applyAlignment="1">
      <alignment horizontal="center" vertical="center" wrapText="1"/>
    </xf>
    <xf numFmtId="3" fontId="53" fillId="9" borderId="36" xfId="0" applyNumberFormat="1" applyFont="1" applyFill="1" applyBorder="1" applyAlignment="1">
      <alignment horizontal="center" vertical="center"/>
    </xf>
    <xf numFmtId="0" fontId="12" fillId="9" borderId="78" xfId="0" applyFont="1" applyFill="1" applyBorder="1" applyAlignment="1">
      <alignment horizontal="center" vertical="center" wrapText="1"/>
    </xf>
    <xf numFmtId="0" fontId="12" fillId="9" borderId="0" xfId="0" applyFont="1" applyFill="1" applyAlignment="1">
      <alignment horizontal="center" vertical="center" wrapText="1"/>
    </xf>
    <xf numFmtId="0" fontId="12" fillId="9" borderId="79" xfId="0" applyFont="1" applyFill="1" applyBorder="1" applyAlignment="1">
      <alignment horizontal="center" vertical="center" wrapText="1"/>
    </xf>
    <xf numFmtId="0" fontId="12" fillId="9" borderId="36" xfId="0" applyFont="1" applyFill="1" applyBorder="1" applyAlignment="1">
      <alignment horizontal="center" vertical="center" wrapText="1"/>
    </xf>
    <xf numFmtId="0" fontId="12" fillId="9" borderId="37" xfId="0" applyFont="1" applyFill="1" applyBorder="1" applyAlignment="1">
      <alignment horizontal="center" vertical="center" wrapText="1"/>
    </xf>
    <xf numFmtId="3" fontId="13" fillId="0" borderId="21" xfId="0" applyNumberFormat="1" applyFont="1" applyBorder="1" applyAlignment="1">
      <alignment horizontal="center" vertical="center"/>
    </xf>
    <xf numFmtId="3" fontId="13" fillId="0" borderId="22" xfId="0" applyNumberFormat="1" applyFont="1" applyBorder="1" applyAlignment="1">
      <alignment horizontal="center" vertical="center"/>
    </xf>
    <xf numFmtId="4" fontId="13" fillId="0" borderId="20" xfId="0" applyNumberFormat="1" applyFont="1" applyBorder="1" applyAlignment="1">
      <alignment horizontal="center" vertical="center"/>
    </xf>
    <xf numFmtId="0" fontId="12" fillId="16" borderId="84" xfId="0" applyFont="1" applyFill="1" applyBorder="1" applyAlignment="1">
      <alignment horizontal="center" vertical="center"/>
    </xf>
    <xf numFmtId="0" fontId="12" fillId="16" borderId="0" xfId="0" applyFont="1" applyFill="1" applyAlignment="1">
      <alignment horizontal="center" vertical="center"/>
    </xf>
    <xf numFmtId="0" fontId="12" fillId="16" borderId="85" xfId="0" applyFont="1" applyFill="1" applyBorder="1" applyAlignment="1">
      <alignment horizontal="center" vertical="center"/>
    </xf>
    <xf numFmtId="49" fontId="12" fillId="9" borderId="20" xfId="0" applyNumberFormat="1" applyFont="1" applyFill="1" applyBorder="1" applyAlignment="1">
      <alignment horizontal="center" vertical="center" wrapText="1" shrinkToFit="1"/>
    </xf>
    <xf numFmtId="0" fontId="12" fillId="9" borderId="0" xfId="0" applyFont="1" applyFill="1" applyAlignment="1">
      <alignment horizontal="center" vertical="center"/>
    </xf>
    <xf numFmtId="4" fontId="13" fillId="17" borderId="80" xfId="0" applyNumberFormat="1" applyFont="1" applyFill="1" applyBorder="1" applyAlignment="1">
      <alignment horizontal="center" vertical="center" wrapText="1"/>
    </xf>
    <xf numFmtId="4" fontId="13" fillId="17" borderId="112" xfId="0" applyNumberFormat="1" applyFont="1" applyFill="1" applyBorder="1" applyAlignment="1">
      <alignment horizontal="center" vertical="center" wrapText="1"/>
    </xf>
    <xf numFmtId="164" fontId="13" fillId="17" borderId="82" xfId="0" applyNumberFormat="1" applyFont="1" applyFill="1" applyBorder="1" applyAlignment="1">
      <alignment horizontal="center" vertical="center" wrapText="1"/>
    </xf>
    <xf numFmtId="164" fontId="13" fillId="17" borderId="83" xfId="0" applyNumberFormat="1" applyFont="1" applyFill="1" applyBorder="1" applyAlignment="1">
      <alignment horizontal="center" vertical="center" wrapText="1"/>
    </xf>
    <xf numFmtId="0" fontId="13" fillId="6" borderId="109" xfId="0" applyFont="1" applyFill="1" applyBorder="1" applyAlignment="1">
      <alignment horizontal="center" vertical="center"/>
    </xf>
    <xf numFmtId="0" fontId="13" fillId="6" borderId="110" xfId="0" applyFont="1" applyFill="1" applyBorder="1" applyAlignment="1">
      <alignment horizontal="center" vertical="center"/>
    </xf>
    <xf numFmtId="0" fontId="13" fillId="17" borderId="96" xfId="0" applyFont="1" applyFill="1" applyBorder="1" applyAlignment="1">
      <alignment horizontal="left" vertical="center"/>
    </xf>
    <xf numFmtId="0" fontId="11" fillId="3" borderId="1" xfId="1" applyFont="1" applyFill="1" applyBorder="1" applyAlignment="1">
      <alignment horizontal="left" vertical="center" wrapText="1"/>
    </xf>
    <xf numFmtId="0" fontId="11" fillId="3" borderId="2" xfId="1" applyFont="1" applyFill="1" applyBorder="1" applyAlignment="1">
      <alignment horizontal="left" vertical="center" wrapText="1"/>
    </xf>
    <xf numFmtId="0" fontId="11" fillId="3" borderId="3" xfId="1" applyFont="1" applyFill="1" applyBorder="1" applyAlignment="1">
      <alignment horizontal="left" vertical="center" wrapText="1"/>
    </xf>
    <xf numFmtId="0" fontId="11" fillId="3" borderId="7" xfId="1" applyFont="1" applyFill="1" applyBorder="1" applyAlignment="1">
      <alignment horizontal="left" vertical="center" wrapText="1"/>
    </xf>
    <xf numFmtId="0" fontId="11" fillId="3" borderId="0" xfId="1" applyFont="1" applyFill="1" applyBorder="1" applyAlignment="1">
      <alignment horizontal="left" vertical="center" wrapText="1"/>
    </xf>
    <xf numFmtId="0" fontId="11" fillId="3" borderId="8" xfId="1" applyFont="1" applyFill="1" applyBorder="1" applyAlignment="1">
      <alignment horizontal="left" vertical="center" wrapText="1"/>
    </xf>
    <xf numFmtId="0" fontId="11" fillId="3" borderId="4" xfId="1" applyFont="1" applyFill="1" applyBorder="1" applyAlignment="1">
      <alignment horizontal="left" vertical="center" wrapText="1"/>
    </xf>
    <xf numFmtId="0" fontId="11" fillId="3" borderId="5" xfId="1" applyFont="1" applyFill="1" applyBorder="1" applyAlignment="1">
      <alignment horizontal="left" vertical="center" wrapText="1"/>
    </xf>
    <xf numFmtId="0" fontId="11" fillId="3" borderId="6" xfId="1" applyFont="1" applyFill="1" applyBorder="1" applyAlignment="1">
      <alignment horizontal="left" vertical="center" wrapText="1"/>
    </xf>
    <xf numFmtId="0" fontId="12" fillId="6" borderId="109" xfId="0" applyFont="1" applyFill="1" applyBorder="1" applyAlignment="1">
      <alignment horizontal="center" vertical="center"/>
    </xf>
    <xf numFmtId="0" fontId="12" fillId="6" borderId="110" xfId="0" applyFont="1" applyFill="1" applyBorder="1" applyAlignment="1">
      <alignment horizontal="center" vertical="center"/>
    </xf>
    <xf numFmtId="0" fontId="13" fillId="17" borderId="96" xfId="0" applyFont="1" applyFill="1" applyBorder="1" applyAlignment="1">
      <alignment horizontal="left" vertical="center" wrapText="1"/>
    </xf>
    <xf numFmtId="0" fontId="14" fillId="17" borderId="38" xfId="0" applyFont="1" applyFill="1" applyBorder="1" applyAlignment="1">
      <alignment horizontal="left" vertical="center" wrapText="1"/>
    </xf>
    <xf numFmtId="0" fontId="12" fillId="16" borderId="85" xfId="0" applyFont="1" applyFill="1" applyBorder="1" applyAlignment="1">
      <alignment horizontal="center" vertical="center" wrapText="1"/>
    </xf>
    <xf numFmtId="0" fontId="13" fillId="17" borderId="38" xfId="0" applyFont="1" applyFill="1" applyBorder="1" applyAlignment="1">
      <alignment horizontal="left" vertical="center"/>
    </xf>
    <xf numFmtId="3" fontId="13" fillId="17" borderId="96" xfId="0" applyNumberFormat="1" applyFont="1" applyFill="1" applyBorder="1" applyAlignment="1">
      <alignment horizontal="center" vertical="center" wrapText="1"/>
    </xf>
    <xf numFmtId="0" fontId="12" fillId="6" borderId="110" xfId="0" applyFont="1" applyFill="1" applyBorder="1" applyAlignment="1">
      <alignment horizontal="center" vertical="center" wrapText="1"/>
    </xf>
    <xf numFmtId="4" fontId="13" fillId="17" borderId="96" xfId="0" applyNumberFormat="1" applyFont="1" applyFill="1" applyBorder="1" applyAlignment="1">
      <alignment horizontal="center" vertical="center" wrapText="1"/>
    </xf>
    <xf numFmtId="0" fontId="14" fillId="17" borderId="38" xfId="0" applyFont="1" applyFill="1" applyBorder="1" applyAlignment="1">
      <alignment horizontal="left" vertical="center"/>
    </xf>
    <xf numFmtId="0" fontId="12" fillId="19" borderId="84" xfId="0" applyFont="1" applyFill="1" applyBorder="1" applyAlignment="1">
      <alignment horizontal="center" vertical="center"/>
    </xf>
    <xf numFmtId="0" fontId="12" fillId="19" borderId="0" xfId="0" applyFont="1" applyFill="1" applyAlignment="1">
      <alignment horizontal="center" vertical="center"/>
    </xf>
    <xf numFmtId="0" fontId="12" fillId="19" borderId="85" xfId="0" applyFont="1" applyFill="1" applyBorder="1" applyAlignment="1">
      <alignment horizontal="center" vertical="center"/>
    </xf>
    <xf numFmtId="0" fontId="12" fillId="9" borderId="78" xfId="0" applyFont="1" applyFill="1" applyBorder="1" applyAlignment="1">
      <alignment horizontal="center" vertical="center"/>
    </xf>
    <xf numFmtId="0" fontId="12" fillId="19" borderId="84" xfId="0" applyFont="1" applyFill="1" applyBorder="1" applyAlignment="1">
      <alignment horizontal="center" vertical="center" wrapText="1"/>
    </xf>
    <xf numFmtId="0" fontId="12" fillId="19" borderId="85" xfId="0" applyFont="1" applyFill="1" applyBorder="1" applyAlignment="1">
      <alignment horizontal="center" vertical="center" wrapText="1"/>
    </xf>
    <xf numFmtId="0" fontId="13" fillId="9" borderId="78" xfId="0" applyFont="1" applyFill="1" applyBorder="1" applyAlignment="1">
      <alignment horizontal="left" vertical="center" wrapText="1"/>
    </xf>
    <xf numFmtId="0" fontId="13" fillId="9" borderId="0" xfId="0" applyFont="1" applyFill="1" applyAlignment="1">
      <alignment horizontal="left" vertical="center" wrapText="1"/>
    </xf>
    <xf numFmtId="0" fontId="13" fillId="9" borderId="79" xfId="0" applyFont="1" applyFill="1" applyBorder="1" applyAlignment="1">
      <alignment horizontal="left" vertical="center" wrapText="1"/>
    </xf>
    <xf numFmtId="0" fontId="13" fillId="9" borderId="36" xfId="0" applyFont="1" applyFill="1" applyBorder="1" applyAlignment="1">
      <alignment horizontal="left" vertical="center" wrapText="1"/>
    </xf>
    <xf numFmtId="0" fontId="13" fillId="9" borderId="56" xfId="0" applyFont="1" applyFill="1" applyBorder="1" applyAlignment="1">
      <alignment horizontal="left" vertical="center" wrapText="1"/>
    </xf>
    <xf numFmtId="0" fontId="13" fillId="9" borderId="37" xfId="0" applyFont="1" applyFill="1" applyBorder="1" applyAlignment="1">
      <alignment horizontal="left" vertical="center" wrapText="1"/>
    </xf>
    <xf numFmtId="1" fontId="12" fillId="9" borderId="22" xfId="0" applyNumberFormat="1" applyFont="1" applyFill="1" applyBorder="1" applyAlignment="1">
      <alignment horizontal="center" vertical="center" shrinkToFit="1"/>
    </xf>
    <xf numFmtId="0" fontId="12" fillId="6" borderId="85" xfId="0" applyFont="1" applyFill="1" applyBorder="1" applyAlignment="1">
      <alignment horizontal="center" vertical="center"/>
    </xf>
    <xf numFmtId="0" fontId="14" fillId="17" borderId="90" xfId="0" applyFont="1" applyFill="1" applyBorder="1" applyAlignment="1">
      <alignment horizontal="left" vertical="center"/>
    </xf>
    <xf numFmtId="0" fontId="12" fillId="12" borderId="65" xfId="0" applyFont="1" applyFill="1" applyBorder="1" applyAlignment="1">
      <alignment horizontal="center" vertical="center"/>
    </xf>
    <xf numFmtId="0" fontId="14" fillId="17" borderId="91" xfId="0" applyFont="1" applyFill="1" applyBorder="1" applyAlignment="1">
      <alignment horizontal="left" vertical="center"/>
    </xf>
    <xf numFmtId="0" fontId="14" fillId="17" borderId="92" xfId="0" applyFont="1" applyFill="1" applyBorder="1" applyAlignment="1">
      <alignment horizontal="left" vertical="center"/>
    </xf>
    <xf numFmtId="0" fontId="14" fillId="17" borderId="86" xfId="0" applyFont="1" applyFill="1" applyBorder="1" applyAlignment="1">
      <alignment horizontal="left" vertical="center"/>
    </xf>
    <xf numFmtId="0" fontId="14" fillId="17" borderId="87" xfId="0" applyFont="1" applyFill="1" applyBorder="1" applyAlignment="1">
      <alignment horizontal="left" vertical="center"/>
    </xf>
    <xf numFmtId="0" fontId="14" fillId="17" borderId="88" xfId="0" applyFont="1" applyFill="1" applyBorder="1" applyAlignment="1">
      <alignment horizontal="left" vertical="center"/>
    </xf>
    <xf numFmtId="0" fontId="14" fillId="17" borderId="89" xfId="0" applyFont="1" applyFill="1" applyBorder="1" applyAlignment="1">
      <alignment horizontal="left" vertical="center"/>
    </xf>
    <xf numFmtId="0" fontId="13" fillId="17" borderId="93" xfId="0" applyFont="1" applyFill="1" applyBorder="1" applyAlignment="1">
      <alignment horizontal="left" vertical="center" wrapText="1"/>
    </xf>
    <xf numFmtId="0" fontId="13" fillId="17" borderId="16" xfId="0" applyFont="1" applyFill="1" applyBorder="1" applyAlignment="1">
      <alignment horizontal="left" vertical="center" wrapText="1"/>
    </xf>
    <xf numFmtId="0" fontId="13" fillId="17" borderId="113" xfId="0" applyFont="1" applyFill="1" applyBorder="1" applyAlignment="1">
      <alignment horizontal="left" vertical="center" wrapText="1"/>
    </xf>
    <xf numFmtId="0" fontId="13" fillId="11" borderId="0" xfId="0" applyFont="1" applyFill="1" applyAlignment="1">
      <alignment horizontal="center" vertical="center"/>
    </xf>
    <xf numFmtId="0" fontId="12" fillId="6" borderId="111" xfId="0" applyFont="1" applyFill="1" applyBorder="1" applyAlignment="1">
      <alignment horizontal="center" vertical="center" wrapText="1"/>
    </xf>
    <xf numFmtId="0" fontId="1" fillId="7" borderId="0" xfId="0" applyFont="1" applyFill="1" applyAlignment="1">
      <alignment horizontal="left" vertical="top" wrapText="1"/>
    </xf>
    <xf numFmtId="0" fontId="11" fillId="4" borderId="1" xfId="1" applyFont="1" applyFill="1" applyBorder="1" applyAlignment="1">
      <alignment horizontal="center" vertical="center"/>
    </xf>
    <xf numFmtId="0" fontId="11" fillId="4" borderId="2" xfId="1" applyFont="1" applyFill="1" applyBorder="1" applyAlignment="1">
      <alignment horizontal="center" vertical="center"/>
    </xf>
    <xf numFmtId="0" fontId="11" fillId="4" borderId="3" xfId="1" applyFont="1" applyFill="1" applyBorder="1" applyAlignment="1">
      <alignment horizontal="center" vertical="center"/>
    </xf>
    <xf numFmtId="0" fontId="11" fillId="4" borderId="7" xfId="1" applyFont="1" applyFill="1" applyBorder="1" applyAlignment="1">
      <alignment horizontal="center" vertical="center"/>
    </xf>
    <xf numFmtId="0" fontId="11" fillId="4" borderId="0" xfId="1" applyFont="1" applyFill="1" applyBorder="1" applyAlignment="1">
      <alignment horizontal="center" vertical="center"/>
    </xf>
    <xf numFmtId="0" fontId="11" fillId="4" borderId="8" xfId="1" applyFont="1" applyFill="1" applyBorder="1" applyAlignment="1">
      <alignment horizontal="center" vertical="center"/>
    </xf>
    <xf numFmtId="0" fontId="11" fillId="4" borderId="4" xfId="1" applyFont="1" applyFill="1" applyBorder="1" applyAlignment="1">
      <alignment horizontal="center" vertical="center"/>
    </xf>
    <xf numFmtId="0" fontId="11" fillId="4" borderId="5" xfId="1" applyFont="1" applyFill="1" applyBorder="1" applyAlignment="1">
      <alignment horizontal="center" vertical="center"/>
    </xf>
    <xf numFmtId="0" fontId="11" fillId="4" borderId="6" xfId="1" applyFont="1" applyFill="1" applyBorder="1" applyAlignment="1">
      <alignment horizontal="center" vertical="center"/>
    </xf>
    <xf numFmtId="0" fontId="11" fillId="4" borderId="1" xfId="1" applyFont="1" applyFill="1" applyBorder="1" applyAlignment="1">
      <alignment horizontal="left" vertical="center"/>
    </xf>
    <xf numFmtId="0" fontId="11" fillId="4" borderId="2" xfId="1" applyFont="1" applyFill="1" applyBorder="1" applyAlignment="1">
      <alignment horizontal="left" vertical="center"/>
    </xf>
    <xf numFmtId="0" fontId="11" fillId="4" borderId="3" xfId="1" applyFont="1" applyFill="1" applyBorder="1" applyAlignment="1">
      <alignment horizontal="left" vertical="center"/>
    </xf>
    <xf numFmtId="0" fontId="11" fillId="4" borderId="7" xfId="1" applyFont="1" applyFill="1" applyBorder="1" applyAlignment="1">
      <alignment horizontal="left" vertical="center"/>
    </xf>
    <xf numFmtId="0" fontId="11" fillId="4" borderId="0" xfId="1" applyFont="1" applyFill="1" applyBorder="1" applyAlignment="1">
      <alignment horizontal="left" vertical="center"/>
    </xf>
    <xf numFmtId="0" fontId="11" fillId="4" borderId="8" xfId="1" applyFont="1" applyFill="1" applyBorder="1" applyAlignment="1">
      <alignment horizontal="left" vertical="center"/>
    </xf>
    <xf numFmtId="0" fontId="11" fillId="4" borderId="4" xfId="1" applyFont="1" applyFill="1" applyBorder="1" applyAlignment="1">
      <alignment horizontal="left" vertical="center"/>
    </xf>
    <xf numFmtId="0" fontId="11" fillId="4" borderId="5" xfId="1" applyFont="1" applyFill="1" applyBorder="1" applyAlignment="1">
      <alignment horizontal="left" vertical="center"/>
    </xf>
    <xf numFmtId="0" fontId="11" fillId="4" borderId="6" xfId="1" applyFont="1" applyFill="1" applyBorder="1" applyAlignment="1">
      <alignment horizontal="left" vertical="center"/>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7" xfId="1" applyFont="1" applyFill="1" applyBorder="1" applyAlignment="1">
      <alignment horizontal="center" vertical="center" wrapText="1"/>
    </xf>
    <xf numFmtId="0" fontId="3" fillId="2" borderId="0" xfId="1" applyFont="1" applyFill="1" applyAlignment="1">
      <alignment horizontal="center" vertical="center"/>
    </xf>
    <xf numFmtId="0" fontId="3" fillId="2" borderId="8" xfId="1" applyFont="1" applyFill="1" applyBorder="1" applyAlignment="1">
      <alignment horizontal="center" vertical="center"/>
    </xf>
    <xf numFmtId="0" fontId="3" fillId="2" borderId="4" xfId="1" applyFont="1" applyFill="1" applyBorder="1" applyAlignment="1">
      <alignment horizontal="center" vertical="center"/>
    </xf>
    <xf numFmtId="0" fontId="3" fillId="2" borderId="5" xfId="1" applyFont="1" applyFill="1" applyBorder="1" applyAlignment="1">
      <alignment horizontal="center" vertical="center"/>
    </xf>
    <xf numFmtId="0" fontId="3" fillId="2" borderId="6" xfId="1" applyFont="1" applyFill="1" applyBorder="1" applyAlignment="1">
      <alignment horizontal="center" vertical="center"/>
    </xf>
    <xf numFmtId="0" fontId="9" fillId="6" borderId="0" xfId="1" applyFont="1" applyFill="1" applyBorder="1" applyAlignment="1">
      <alignment horizontal="left" vertical="center" wrapText="1"/>
    </xf>
    <xf numFmtId="0" fontId="49" fillId="17" borderId="93" xfId="0" applyFont="1" applyFill="1" applyBorder="1" applyAlignment="1">
      <alignment horizontal="left" vertical="center" wrapText="1"/>
    </xf>
    <xf numFmtId="0" fontId="49" fillId="17" borderId="90" xfId="0" applyFont="1" applyFill="1" applyBorder="1" applyAlignment="1">
      <alignment horizontal="left" vertical="center" wrapText="1"/>
    </xf>
    <xf numFmtId="0" fontId="52" fillId="17" borderId="90" xfId="0" applyFont="1" applyFill="1" applyBorder="1" applyAlignment="1">
      <alignment horizontal="left" vertical="center" wrapText="1"/>
    </xf>
    <xf numFmtId="0" fontId="27" fillId="0" borderId="94" xfId="0" applyFont="1" applyBorder="1" applyAlignment="1">
      <alignment horizontal="center" vertical="center" wrapText="1"/>
    </xf>
    <xf numFmtId="0" fontId="27" fillId="0" borderId="95" xfId="0" applyFont="1" applyBorder="1" applyAlignment="1">
      <alignment horizontal="center" vertical="center" wrapText="1"/>
    </xf>
    <xf numFmtId="0" fontId="27" fillId="0" borderId="96" xfId="0" applyFont="1" applyBorder="1" applyAlignment="1">
      <alignment horizontal="center" vertical="center" wrapText="1"/>
    </xf>
    <xf numFmtId="0" fontId="27" fillId="0" borderId="38" xfId="0" applyFont="1" applyBorder="1" applyAlignment="1">
      <alignment horizontal="left" vertical="center" wrapText="1"/>
    </xf>
    <xf numFmtId="0" fontId="27" fillId="0" borderId="38" xfId="0" applyFont="1" applyBorder="1" applyAlignment="1">
      <alignment horizontal="center" vertical="center" wrapText="1"/>
    </xf>
    <xf numFmtId="0" fontId="34" fillId="6" borderId="0" xfId="0" applyFont="1" applyFill="1" applyAlignment="1">
      <alignment horizontal="center" vertical="center" wrapText="1"/>
    </xf>
    <xf numFmtId="0" fontId="27" fillId="0" borderId="96" xfId="0" applyFont="1" applyBorder="1" applyAlignment="1">
      <alignment horizontal="left" vertical="center" wrapText="1"/>
    </xf>
    <xf numFmtId="0" fontId="35" fillId="16" borderId="38" xfId="0" applyFont="1" applyFill="1" applyBorder="1" applyAlignment="1">
      <alignment horizontal="center" vertical="center"/>
    </xf>
    <xf numFmtId="0" fontId="35" fillId="16" borderId="94" xfId="0" applyFont="1" applyFill="1" applyBorder="1" applyAlignment="1">
      <alignment horizontal="center" vertical="center"/>
    </xf>
    <xf numFmtId="165" fontId="27" fillId="0" borderId="11" xfId="0" applyNumberFormat="1" applyFont="1" applyBorder="1" applyAlignment="1">
      <alignment horizontal="center" vertical="center" wrapText="1"/>
    </xf>
    <xf numFmtId="0" fontId="27" fillId="0" borderId="11" xfId="0" applyFont="1" applyBorder="1" applyAlignment="1">
      <alignment horizontal="center" vertical="center" wrapText="1"/>
    </xf>
    <xf numFmtId="0" fontId="34" fillId="16" borderId="11" xfId="0" applyFont="1" applyFill="1" applyBorder="1" applyAlignment="1">
      <alignment horizontal="center" vertical="center" wrapText="1"/>
    </xf>
    <xf numFmtId="0" fontId="34" fillId="6" borderId="11" xfId="0" applyFont="1" applyFill="1" applyBorder="1" applyAlignment="1">
      <alignment horizontal="center" vertical="center" wrapText="1"/>
    </xf>
    <xf numFmtId="0" fontId="20" fillId="4" borderId="1" xfId="1" applyFont="1" applyFill="1" applyBorder="1" applyAlignment="1">
      <alignment horizontal="left" vertical="center"/>
    </xf>
    <xf numFmtId="0" fontId="12" fillId="6" borderId="17" xfId="0" applyFont="1" applyFill="1" applyBorder="1" applyAlignment="1">
      <alignment horizontal="center" vertical="center"/>
    </xf>
    <xf numFmtId="0" fontId="12" fillId="6" borderId="18" xfId="0" applyFont="1" applyFill="1" applyBorder="1" applyAlignment="1">
      <alignment horizontal="center" vertical="center"/>
    </xf>
    <xf numFmtId="0" fontId="12" fillId="6" borderId="19" xfId="0" applyFont="1" applyFill="1" applyBorder="1" applyAlignment="1">
      <alignment horizontal="center" vertical="center"/>
    </xf>
    <xf numFmtId="0" fontId="20" fillId="4" borderId="1" xfId="1" applyFont="1" applyFill="1" applyBorder="1" applyAlignment="1">
      <alignment vertical="center" wrapText="1"/>
    </xf>
    <xf numFmtId="0" fontId="20" fillId="4" borderId="2" xfId="1" applyFont="1" applyFill="1" applyBorder="1" applyAlignment="1">
      <alignment vertical="center" wrapText="1"/>
    </xf>
    <xf numFmtId="0" fontId="20" fillId="4" borderId="3" xfId="1" applyFont="1" applyFill="1" applyBorder="1" applyAlignment="1">
      <alignment vertical="center" wrapText="1"/>
    </xf>
    <xf numFmtId="0" fontId="20" fillId="4" borderId="7" xfId="1" applyFont="1" applyFill="1" applyBorder="1" applyAlignment="1">
      <alignment vertical="center" wrapText="1"/>
    </xf>
    <xf numFmtId="0" fontId="20" fillId="4" borderId="0" xfId="1" applyFont="1" applyFill="1" applyAlignment="1">
      <alignment vertical="center" wrapText="1"/>
    </xf>
    <xf numFmtId="0" fontId="20" fillId="4" borderId="8" xfId="1" applyFont="1" applyFill="1" applyBorder="1" applyAlignment="1">
      <alignment vertical="center" wrapText="1"/>
    </xf>
    <xf numFmtId="0" fontId="20" fillId="4" borderId="4" xfId="1" applyFont="1" applyFill="1" applyBorder="1" applyAlignment="1">
      <alignment vertical="center" wrapText="1"/>
    </xf>
    <xf numFmtId="0" fontId="20" fillId="4" borderId="5" xfId="1" applyFont="1" applyFill="1" applyBorder="1" applyAlignment="1">
      <alignment vertical="center" wrapText="1"/>
    </xf>
    <xf numFmtId="0" fontId="20" fillId="4" borderId="6" xfId="1" applyFont="1" applyFill="1" applyBorder="1" applyAlignment="1">
      <alignment vertical="center" wrapText="1"/>
    </xf>
    <xf numFmtId="0" fontId="0" fillId="18" borderId="7" xfId="0" applyFill="1" applyBorder="1" applyAlignment="1"/>
    <xf numFmtId="0" fontId="0" fillId="18" borderId="0" xfId="0" applyFill="1" applyAlignment="1"/>
    <xf numFmtId="0" fontId="0" fillId="18" borderId="8" xfId="0" applyFill="1" applyBorder="1" applyAlignment="1"/>
    <xf numFmtId="0" fontId="0" fillId="18" borderId="4" xfId="0" applyFill="1" applyBorder="1" applyAlignment="1"/>
    <xf numFmtId="0" fontId="0" fillId="18" borderId="5" xfId="0" applyFill="1" applyBorder="1" applyAlignment="1"/>
    <xf numFmtId="0" fontId="0" fillId="18" borderId="6" xfId="0" applyFill="1" applyBorder="1" applyAlignment="1"/>
    <xf numFmtId="0" fontId="0" fillId="18" borderId="1" xfId="0" applyFill="1" applyBorder="1" applyAlignment="1"/>
    <xf numFmtId="0" fontId="0" fillId="18" borderId="2" xfId="0" applyFill="1" applyBorder="1" applyAlignment="1"/>
    <xf numFmtId="0" fontId="0" fillId="18" borderId="3" xfId="0" applyFill="1" applyBorder="1" applyAlignment="1"/>
    <xf numFmtId="0" fontId="0" fillId="4" borderId="1" xfId="0" applyFill="1" applyBorder="1" applyAlignment="1"/>
    <xf numFmtId="0" fontId="0" fillId="4" borderId="2" xfId="0" applyFill="1" applyBorder="1" applyAlignment="1"/>
    <xf numFmtId="0" fontId="0" fillId="4" borderId="3" xfId="0" applyFill="1" applyBorder="1" applyAlignment="1"/>
    <xf numFmtId="0" fontId="0" fillId="4" borderId="7" xfId="0" applyFill="1" applyBorder="1" applyAlignment="1"/>
    <xf numFmtId="0" fontId="0" fillId="4" borderId="0" xfId="0" applyFill="1" applyAlignment="1"/>
    <xf numFmtId="0" fontId="0" fillId="4" borderId="8" xfId="0" applyFill="1" applyBorder="1" applyAlignment="1"/>
    <xf numFmtId="0" fontId="0" fillId="4" borderId="4" xfId="0" applyFill="1" applyBorder="1" applyAlignment="1"/>
    <xf numFmtId="0" fontId="0" fillId="4" borderId="5" xfId="0" applyFill="1" applyBorder="1" applyAlignment="1"/>
    <xf numFmtId="0" fontId="0" fillId="4" borderId="6" xfId="0" applyFill="1" applyBorder="1" applyAlignment="1"/>
  </cellXfs>
  <cellStyles count="4">
    <cellStyle name="Hiperlink" xfId="1" builtinId="8"/>
    <cellStyle name="Normal" xfId="0" builtinId="0"/>
    <cellStyle name="Normal 2" xfId="3" xr:uid="{1B3EB20F-101D-45D8-9C97-5BBDA5BC73C3}"/>
    <cellStyle name="Porcentagem" xfId="2" builtinId="5"/>
  </cellStyles>
  <dxfs count="0"/>
  <tableStyles count="0" defaultTableStyle="TableStyleMedium2" defaultPivotStyle="PivotStyleLight16"/>
  <colors>
    <mruColors>
      <color rgb="FF33CC33"/>
      <color rgb="FF006624"/>
      <color rgb="FF009900"/>
      <color rgb="FF023059"/>
      <color rgb="FFFFFFFF"/>
      <color rgb="FFFFFFCC"/>
      <color rgb="FF00C446"/>
      <color rgb="FFD5FF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microsoft.com/office/2007/relationships/hdphoto" Target="../media/hdphoto1.wdp"/><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capa!A1"/><Relationship Id="rId2" Type="http://schemas.microsoft.com/office/2007/relationships/hdphoto" Target="../media/hdphoto2.wdp"/><Relationship Id="rId1" Type="http://schemas.openxmlformats.org/officeDocument/2006/relationships/image" Target="../media/image3.png"/><Relationship Id="rId5" Type="http://schemas.microsoft.com/office/2007/relationships/hdphoto" Target="../media/hdphoto3.wdp"/><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6.wdp"/><Relationship Id="rId1" Type="http://schemas.openxmlformats.org/officeDocument/2006/relationships/image" Target="../media/image7.png"/><Relationship Id="rId6" Type="http://schemas.openxmlformats.org/officeDocument/2006/relationships/image" Target="../media/image8.jpeg"/><Relationship Id="rId5" Type="http://schemas.microsoft.com/office/2007/relationships/hdphoto" Target="../media/hdphoto5.wdp"/><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7.wdp"/><Relationship Id="rId1" Type="http://schemas.openxmlformats.org/officeDocument/2006/relationships/image" Target="../media/image9.png"/><Relationship Id="rId5" Type="http://schemas.microsoft.com/office/2007/relationships/hdphoto" Target="../media/hdphoto5.wdp"/><Relationship Id="rId4"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7.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8.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8.wdp"/><Relationship Id="rId1" Type="http://schemas.openxmlformats.org/officeDocument/2006/relationships/image" Target="../media/image10.png"/><Relationship Id="rId5" Type="http://schemas.microsoft.com/office/2007/relationships/hdphoto" Target="../media/hdphoto9.wdp"/><Relationship Id="rId4" Type="http://schemas.openxmlformats.org/officeDocument/2006/relationships/image" Target="../media/image11.png"/></Relationships>
</file>

<file path=xl/drawings/_rels/drawing9.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6.wdp"/><Relationship Id="rId1" Type="http://schemas.openxmlformats.org/officeDocument/2006/relationships/image" Target="../media/image7.png"/><Relationship Id="rId5" Type="http://schemas.microsoft.com/office/2007/relationships/hdphoto" Target="../media/hdphoto5.wdp"/><Relationship Id="rId4" Type="http://schemas.openxmlformats.org/officeDocument/2006/relationships/image" Target="../media/image6.png"/></Relationships>
</file>

<file path=xl/drawings/_rels/drawing10.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7.wdp"/><Relationship Id="rId1" Type="http://schemas.openxmlformats.org/officeDocument/2006/relationships/image" Target="../media/image9.png"/><Relationship Id="rId5" Type="http://schemas.microsoft.com/office/2007/relationships/hdphoto" Target="../media/hdphoto5.wdp"/><Relationship Id="rId4" Type="http://schemas.openxmlformats.org/officeDocument/2006/relationships/image" Target="../media/image6.png"/></Relationships>
</file>

<file path=xl/drawings/_rels/drawing11.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6.wdp"/><Relationship Id="rId1" Type="http://schemas.openxmlformats.org/officeDocument/2006/relationships/image" Target="../media/image7.png"/><Relationship Id="rId6" Type="http://schemas.openxmlformats.org/officeDocument/2006/relationships/image" Target="../media/image12.jpeg"/><Relationship Id="rId5" Type="http://schemas.microsoft.com/office/2007/relationships/hdphoto" Target="../media/hdphoto5.wdp"/><Relationship Id="rId4" Type="http://schemas.openxmlformats.org/officeDocument/2006/relationships/image" Target="../media/image6.png"/></Relationships>
</file>

<file path=xl/drawings/_rels/drawing12.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13.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14.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6.wdp"/><Relationship Id="rId1" Type="http://schemas.openxmlformats.org/officeDocument/2006/relationships/image" Target="../media/image7.png"/><Relationship Id="rId6" Type="http://schemas.openxmlformats.org/officeDocument/2006/relationships/image" Target="../media/image13.jpg"/><Relationship Id="rId5" Type="http://schemas.microsoft.com/office/2007/relationships/hdphoto" Target="../media/hdphoto5.wdp"/><Relationship Id="rId4" Type="http://schemas.openxmlformats.org/officeDocument/2006/relationships/image" Target="../media/image6.png"/></Relationships>
</file>

<file path=xl/drawings/_rels/drawing15.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16.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17.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18.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6.wdp"/><Relationship Id="rId1" Type="http://schemas.openxmlformats.org/officeDocument/2006/relationships/image" Target="../media/image7.png"/><Relationship Id="rId6" Type="http://schemas.openxmlformats.org/officeDocument/2006/relationships/image" Target="../media/image14.jpeg"/><Relationship Id="rId5" Type="http://schemas.microsoft.com/office/2007/relationships/hdphoto" Target="../media/hdphoto5.wdp"/><Relationship Id="rId4" Type="http://schemas.openxmlformats.org/officeDocument/2006/relationships/image" Target="../media/image6.png"/></Relationships>
</file>

<file path=xl/drawings/_rels/drawing19.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20.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10.wdp"/><Relationship Id="rId1" Type="http://schemas.openxmlformats.org/officeDocument/2006/relationships/image" Target="../media/image15.png"/><Relationship Id="rId5" Type="http://schemas.microsoft.com/office/2007/relationships/hdphoto" Target="../media/hdphoto5.wdp"/><Relationship Id="rId4" Type="http://schemas.openxmlformats.org/officeDocument/2006/relationships/image" Target="../media/image6.png"/></Relationships>
</file>

<file path=xl/drawings/_rels/drawing21.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10.wdp"/><Relationship Id="rId1" Type="http://schemas.openxmlformats.org/officeDocument/2006/relationships/image" Target="../media/image15.png"/><Relationship Id="rId5" Type="http://schemas.microsoft.com/office/2007/relationships/hdphoto" Target="../media/hdphoto5.wdp"/><Relationship Id="rId4" Type="http://schemas.openxmlformats.org/officeDocument/2006/relationships/image" Target="../media/image6.png"/></Relationships>
</file>

<file path=xl/drawings/_rels/drawing22.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10.wdp"/><Relationship Id="rId1" Type="http://schemas.openxmlformats.org/officeDocument/2006/relationships/image" Target="../media/image15.png"/><Relationship Id="rId5" Type="http://schemas.microsoft.com/office/2007/relationships/hdphoto" Target="../media/hdphoto5.wdp"/><Relationship Id="rId4" Type="http://schemas.openxmlformats.org/officeDocument/2006/relationships/image" Target="../media/image6.png"/></Relationships>
</file>

<file path=xl/drawings/_rels/drawing23.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6.wdp"/><Relationship Id="rId1" Type="http://schemas.openxmlformats.org/officeDocument/2006/relationships/image" Target="../media/image7.png"/><Relationship Id="rId6" Type="http://schemas.openxmlformats.org/officeDocument/2006/relationships/image" Target="../media/image16.jpeg"/><Relationship Id="rId5" Type="http://schemas.microsoft.com/office/2007/relationships/hdphoto" Target="../media/hdphoto5.wdp"/><Relationship Id="rId4" Type="http://schemas.openxmlformats.org/officeDocument/2006/relationships/image" Target="../media/image6.png"/></Relationships>
</file>

<file path=xl/drawings/_rels/drawing24.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7.wdp"/><Relationship Id="rId1" Type="http://schemas.openxmlformats.org/officeDocument/2006/relationships/image" Target="../media/image9.png"/><Relationship Id="rId5" Type="http://schemas.microsoft.com/office/2007/relationships/hdphoto" Target="../media/hdphoto5.wdp"/><Relationship Id="rId4" Type="http://schemas.openxmlformats.org/officeDocument/2006/relationships/image" Target="../media/image6.png"/></Relationships>
</file>

<file path=xl/drawings/_rels/drawing25.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26.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7.wdp"/><Relationship Id="rId1" Type="http://schemas.openxmlformats.org/officeDocument/2006/relationships/image" Target="../media/image9.png"/><Relationship Id="rId5" Type="http://schemas.microsoft.com/office/2007/relationships/hdphoto" Target="../media/hdphoto5.wdp"/><Relationship Id="rId4" Type="http://schemas.openxmlformats.org/officeDocument/2006/relationships/image" Target="../media/image6.png"/></Relationships>
</file>

<file path=xl/drawings/_rels/drawing27.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28.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29.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6" Type="http://schemas.openxmlformats.org/officeDocument/2006/relationships/image" Target="../media/image17.jpeg"/><Relationship Id="rId5" Type="http://schemas.microsoft.com/office/2007/relationships/hdphoto" Target="../media/hdphoto5.wdp"/><Relationship Id="rId4" Type="http://schemas.openxmlformats.org/officeDocument/2006/relationships/image" Target="../media/image6.png"/></Relationships>
</file>

<file path=xl/drawings/_rels/drawing30.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7.wdp"/><Relationship Id="rId1" Type="http://schemas.openxmlformats.org/officeDocument/2006/relationships/image" Target="../media/image9.png"/><Relationship Id="rId5" Type="http://schemas.microsoft.com/office/2007/relationships/hdphoto" Target="../media/hdphoto5.wdp"/><Relationship Id="rId4" Type="http://schemas.openxmlformats.org/officeDocument/2006/relationships/image" Target="../media/image6.png"/></Relationships>
</file>

<file path=xl/drawings/_rels/drawing31.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32.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33.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34.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35.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36.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37.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38.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39.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40.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41.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42.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43.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6" Type="http://schemas.openxmlformats.org/officeDocument/2006/relationships/image" Target="../media/image18.jpeg"/><Relationship Id="rId5" Type="http://schemas.microsoft.com/office/2007/relationships/hdphoto" Target="../media/hdphoto5.wdp"/><Relationship Id="rId4" Type="http://schemas.openxmlformats.org/officeDocument/2006/relationships/image" Target="../media/image6.png"/></Relationships>
</file>

<file path=xl/drawings/_rels/drawing44.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8.wdp"/><Relationship Id="rId1" Type="http://schemas.openxmlformats.org/officeDocument/2006/relationships/image" Target="../media/image10.png"/><Relationship Id="rId5" Type="http://schemas.microsoft.com/office/2007/relationships/hdphoto" Target="../media/hdphoto5.wdp"/><Relationship Id="rId4" Type="http://schemas.openxmlformats.org/officeDocument/2006/relationships/image" Target="../media/image6.png"/></Relationships>
</file>

<file path=xl/drawings/_rels/drawing45.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11.wdp"/><Relationship Id="rId1" Type="http://schemas.openxmlformats.org/officeDocument/2006/relationships/image" Target="../media/image19.png"/><Relationship Id="rId5" Type="http://schemas.microsoft.com/office/2007/relationships/hdphoto" Target="../media/hdphoto5.wdp"/><Relationship Id="rId4" Type="http://schemas.openxmlformats.org/officeDocument/2006/relationships/image" Target="../media/image6.png"/></Relationships>
</file>

<file path=xl/drawings/_rels/drawing46.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6.wdp"/><Relationship Id="rId1" Type="http://schemas.openxmlformats.org/officeDocument/2006/relationships/image" Target="../media/image7.png"/><Relationship Id="rId6" Type="http://schemas.openxmlformats.org/officeDocument/2006/relationships/image" Target="../media/image20.jpeg"/><Relationship Id="rId5" Type="http://schemas.microsoft.com/office/2007/relationships/hdphoto" Target="../media/hdphoto5.wdp"/><Relationship Id="rId4" Type="http://schemas.openxmlformats.org/officeDocument/2006/relationships/image" Target="../media/image6.png"/></Relationships>
</file>

<file path=xl/drawings/_rels/drawing47.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7.wdp"/><Relationship Id="rId1" Type="http://schemas.openxmlformats.org/officeDocument/2006/relationships/image" Target="../media/image9.png"/><Relationship Id="rId5" Type="http://schemas.microsoft.com/office/2007/relationships/hdphoto" Target="../media/hdphoto5.wdp"/><Relationship Id="rId4" Type="http://schemas.openxmlformats.org/officeDocument/2006/relationships/image" Target="../media/image6.png"/></Relationships>
</file>

<file path=xl/drawings/_rels/drawing48.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49.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50.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6.wdp"/><Relationship Id="rId1" Type="http://schemas.openxmlformats.org/officeDocument/2006/relationships/image" Target="../media/image7.png"/><Relationship Id="rId6" Type="http://schemas.openxmlformats.org/officeDocument/2006/relationships/image" Target="../media/image21.jpeg"/><Relationship Id="rId5" Type="http://schemas.microsoft.com/office/2007/relationships/hdphoto" Target="../media/hdphoto5.wdp"/><Relationship Id="rId4" Type="http://schemas.openxmlformats.org/officeDocument/2006/relationships/image" Target="../media/image6.png"/></Relationships>
</file>

<file path=xl/drawings/_rels/drawing51.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_rels/drawing52.xml.rels><?xml version="1.0" encoding="UTF-8" standalone="yes"?>
<Relationships xmlns="http://schemas.openxmlformats.org/package/2006/relationships"><Relationship Id="rId3" Type="http://schemas.openxmlformats.org/officeDocument/2006/relationships/hyperlink" Target="#sum&#225;rio!A1"/><Relationship Id="rId2" Type="http://schemas.microsoft.com/office/2007/relationships/hdphoto" Target="../media/hdphoto4.wdp"/><Relationship Id="rId1" Type="http://schemas.openxmlformats.org/officeDocument/2006/relationships/image" Target="../media/image5.png"/><Relationship Id="rId5" Type="http://schemas.microsoft.com/office/2007/relationships/hdphoto" Target="../media/hdphoto5.wdp"/><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154780</xdr:colOff>
      <xdr:row>0</xdr:row>
      <xdr:rowOff>119064</xdr:rowOff>
    </xdr:from>
    <xdr:to>
      <xdr:col>4</xdr:col>
      <xdr:colOff>431445</xdr:colOff>
      <xdr:row>2</xdr:row>
      <xdr:rowOff>119062</xdr:rowOff>
    </xdr:to>
    <xdr:pic>
      <xdr:nvPicPr>
        <xdr:cNvPr id="3" name="Imagem 2" descr="Sao Martinho to boost sugar output | VS Engenharia">
          <a:extLst>
            <a:ext uri="{FF2B5EF4-FFF2-40B4-BE49-F238E27FC236}">
              <a16:creationId xmlns:a16="http://schemas.microsoft.com/office/drawing/2014/main" id="{7377342C-EA39-5782-55FA-668779C4EDDB}"/>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761999" y="119064"/>
          <a:ext cx="2098321" cy="380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380999</xdr:colOff>
      <xdr:row>6</xdr:row>
      <xdr:rowOff>19051</xdr:rowOff>
    </xdr:from>
    <xdr:to>
      <xdr:col>21</xdr:col>
      <xdr:colOff>19049</xdr:colOff>
      <xdr:row>28</xdr:row>
      <xdr:rowOff>171450</xdr:rowOff>
    </xdr:to>
    <xdr:pic>
      <xdr:nvPicPr>
        <xdr:cNvPr id="4" name="Imagem 3">
          <a:extLst>
            <a:ext uri="{FF2B5EF4-FFF2-40B4-BE49-F238E27FC236}">
              <a16:creationId xmlns:a16="http://schemas.microsoft.com/office/drawing/2014/main" id="{4D87285F-0D4C-9D54-69E2-943A842522C1}"/>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56" t="32322" r="-154" b="14086"/>
        <a:stretch>
          <a:fillRect/>
        </a:stretch>
      </xdr:blipFill>
      <xdr:spPr>
        <a:xfrm>
          <a:off x="380999" y="1162051"/>
          <a:ext cx="12220575" cy="43433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4</xdr:col>
      <xdr:colOff>198658</xdr:colOff>
      <xdr:row>2</xdr:row>
      <xdr:rowOff>11906</xdr:rowOff>
    </xdr:to>
    <xdr:pic>
      <xdr:nvPicPr>
        <xdr:cNvPr id="2" name="Imagem 1" descr="Sao Martinho to boost sugar output | VS Engenharia">
          <a:extLst>
            <a:ext uri="{FF2B5EF4-FFF2-40B4-BE49-F238E27FC236}">
              <a16:creationId xmlns:a16="http://schemas.microsoft.com/office/drawing/2014/main" id="{D3480FCF-9601-4155-90C0-9B8B00D5F1C9}"/>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762000" y="95251"/>
          <a:ext cx="1639315"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112473</xdr:colOff>
      <xdr:row>0</xdr:row>
      <xdr:rowOff>107156</xdr:rowOff>
    </xdr:from>
    <xdr:to>
      <xdr:col>32</xdr:col>
      <xdr:colOff>454403</xdr:colOff>
      <xdr:row>2</xdr:row>
      <xdr:rowOff>71438</xdr:rowOff>
    </xdr:to>
    <xdr:pic>
      <xdr:nvPicPr>
        <xdr:cNvPr id="8" name="Imagem 7" descr="Costas - ícones de setas grátis">
          <a:hlinkClick xmlns:r="http://schemas.openxmlformats.org/officeDocument/2006/relationships" r:id="rId3"/>
          <a:extLst>
            <a:ext uri="{FF2B5EF4-FFF2-40B4-BE49-F238E27FC236}">
              <a16:creationId xmlns:a16="http://schemas.microsoft.com/office/drawing/2014/main" id="{A975E00E-DB2E-26B1-3576-30102DFC5DF4}"/>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459504" y="107156"/>
          <a:ext cx="341930" cy="3452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579656</xdr:colOff>
      <xdr:row>2</xdr:row>
      <xdr:rowOff>11906</xdr:rowOff>
    </xdr:to>
    <xdr:pic>
      <xdr:nvPicPr>
        <xdr:cNvPr id="2" name="Imagem 1" descr="Sao Martinho to boost sugar output | VS Engenharia">
          <a:extLst>
            <a:ext uri="{FF2B5EF4-FFF2-40B4-BE49-F238E27FC236}">
              <a16:creationId xmlns:a16="http://schemas.microsoft.com/office/drawing/2014/main" id="{BE13DE01-583E-4206-864C-C541C7AC4B8E}"/>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614405</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9F132223-2089-4DA2-9BAE-DA0398C9EDA8}"/>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579657</xdr:colOff>
      <xdr:row>2</xdr:row>
      <xdr:rowOff>11906</xdr:rowOff>
    </xdr:to>
    <xdr:pic>
      <xdr:nvPicPr>
        <xdr:cNvPr id="2" name="Imagem 1" descr="Sao Martinho to boost sugar output | VS Engenharia">
          <a:extLst>
            <a:ext uri="{FF2B5EF4-FFF2-40B4-BE49-F238E27FC236}">
              <a16:creationId xmlns:a16="http://schemas.microsoft.com/office/drawing/2014/main" id="{264723EE-31AB-4798-9BB7-D254F816D9A7}"/>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7" name="Imagem 6" descr="Casa - ícones de rede grátis">
          <a:hlinkClick xmlns:r="http://schemas.openxmlformats.org/officeDocument/2006/relationships" r:id="rId3"/>
          <a:extLst>
            <a:ext uri="{FF2B5EF4-FFF2-40B4-BE49-F238E27FC236}">
              <a16:creationId xmlns:a16="http://schemas.microsoft.com/office/drawing/2014/main" id="{24864CEC-4F51-DE35-957B-F8E2E3746E06}"/>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287499"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2722</xdr:colOff>
      <xdr:row>4</xdr:row>
      <xdr:rowOff>182336</xdr:rowOff>
    </xdr:from>
    <xdr:to>
      <xdr:col>19</xdr:col>
      <xdr:colOff>2722</xdr:colOff>
      <xdr:row>22</xdr:row>
      <xdr:rowOff>182336</xdr:rowOff>
    </xdr:to>
    <xdr:pic>
      <xdr:nvPicPr>
        <xdr:cNvPr id="4" name="Imagem 3">
          <a:extLst>
            <a:ext uri="{FF2B5EF4-FFF2-40B4-BE49-F238E27FC236}">
              <a16:creationId xmlns:a16="http://schemas.microsoft.com/office/drawing/2014/main" id="{662CE4E5-DA60-8483-5EF6-4ED1EFE37A71}"/>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264" t="2732" r="-28" b="41953"/>
        <a:stretch>
          <a:fillRect/>
        </a:stretch>
      </xdr:blipFill>
      <xdr:spPr>
        <a:xfrm>
          <a:off x="5706836" y="966107"/>
          <a:ext cx="9579429" cy="35269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582833</xdr:colOff>
      <xdr:row>2</xdr:row>
      <xdr:rowOff>8731</xdr:rowOff>
    </xdr:to>
    <xdr:pic>
      <xdr:nvPicPr>
        <xdr:cNvPr id="2" name="Imagem 1" descr="Sao Martinho to boost sugar output | VS Engenharia">
          <a:extLst>
            <a:ext uri="{FF2B5EF4-FFF2-40B4-BE49-F238E27FC236}">
              <a16:creationId xmlns:a16="http://schemas.microsoft.com/office/drawing/2014/main" id="{BE2F1EE9-1931-4EF9-8EAE-CB8E33C84876}"/>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764381" y="95251"/>
          <a:ext cx="1644078"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619962</xdr:colOff>
      <xdr:row>2</xdr:row>
      <xdr:rowOff>95251</xdr:rowOff>
    </xdr:to>
    <xdr:pic>
      <xdr:nvPicPr>
        <xdr:cNvPr id="4" name="Imagem 3" descr="Casa - ícones de rede grátis">
          <a:hlinkClick xmlns:r="http://schemas.openxmlformats.org/officeDocument/2006/relationships" r:id="rId3"/>
          <a:extLst>
            <a:ext uri="{FF2B5EF4-FFF2-40B4-BE49-F238E27FC236}">
              <a16:creationId xmlns:a16="http://schemas.microsoft.com/office/drawing/2014/main" id="{BE6C246E-47CF-4E2A-BD44-E6DE3CD1E134}"/>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579657</xdr:colOff>
      <xdr:row>2</xdr:row>
      <xdr:rowOff>11906</xdr:rowOff>
    </xdr:to>
    <xdr:pic>
      <xdr:nvPicPr>
        <xdr:cNvPr id="2" name="Imagem 1" descr="Sao Martinho to boost sugar output | VS Engenharia">
          <a:extLst>
            <a:ext uri="{FF2B5EF4-FFF2-40B4-BE49-F238E27FC236}">
              <a16:creationId xmlns:a16="http://schemas.microsoft.com/office/drawing/2014/main" id="{A22474FA-8A9A-4D61-B254-5626EC973230}"/>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4" name="Imagem 3" descr="Casa - ícones de rede grátis">
          <a:hlinkClick xmlns:r="http://schemas.openxmlformats.org/officeDocument/2006/relationships" r:id="rId3"/>
          <a:extLst>
            <a:ext uri="{FF2B5EF4-FFF2-40B4-BE49-F238E27FC236}">
              <a16:creationId xmlns:a16="http://schemas.microsoft.com/office/drawing/2014/main" id="{EBF2B4CB-0441-45CC-9152-D8F99D2BC2E8}"/>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579656</xdr:colOff>
      <xdr:row>2</xdr:row>
      <xdr:rowOff>11906</xdr:rowOff>
    </xdr:to>
    <xdr:pic>
      <xdr:nvPicPr>
        <xdr:cNvPr id="2" name="Imagem 1" descr="Sao Martinho to boost sugar output | VS Engenharia">
          <a:extLst>
            <a:ext uri="{FF2B5EF4-FFF2-40B4-BE49-F238E27FC236}">
              <a16:creationId xmlns:a16="http://schemas.microsoft.com/office/drawing/2014/main" id="{E22B0547-D747-4CE3-B29C-03210D70070F}"/>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614405</xdr:colOff>
      <xdr:row>2</xdr:row>
      <xdr:rowOff>95251</xdr:rowOff>
    </xdr:to>
    <xdr:pic>
      <xdr:nvPicPr>
        <xdr:cNvPr id="4" name="Imagem 3" descr="Casa - ícones de rede grátis">
          <a:hlinkClick xmlns:r="http://schemas.openxmlformats.org/officeDocument/2006/relationships" r:id="rId3"/>
          <a:extLst>
            <a:ext uri="{FF2B5EF4-FFF2-40B4-BE49-F238E27FC236}">
              <a16:creationId xmlns:a16="http://schemas.microsoft.com/office/drawing/2014/main" id="{97CD1D0A-126C-4DEC-856E-BDFCEDFB9C87}"/>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579656</xdr:colOff>
      <xdr:row>2</xdr:row>
      <xdr:rowOff>11906</xdr:rowOff>
    </xdr:to>
    <xdr:pic>
      <xdr:nvPicPr>
        <xdr:cNvPr id="2" name="Imagem 1" descr="Sao Martinho to boost sugar output | VS Engenharia">
          <a:extLst>
            <a:ext uri="{FF2B5EF4-FFF2-40B4-BE49-F238E27FC236}">
              <a16:creationId xmlns:a16="http://schemas.microsoft.com/office/drawing/2014/main" id="{7167A52E-DC7A-4851-8C19-0114AD73C07B}"/>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5"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614405</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380E3728-8356-4555-928E-60EA1B68EF84}"/>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4375"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579656</xdr:colOff>
      <xdr:row>2</xdr:row>
      <xdr:rowOff>11906</xdr:rowOff>
    </xdr:to>
    <xdr:pic>
      <xdr:nvPicPr>
        <xdr:cNvPr id="2" name="Imagem 1" descr="Sao Martinho to boost sugar output | VS Engenharia">
          <a:extLst>
            <a:ext uri="{FF2B5EF4-FFF2-40B4-BE49-F238E27FC236}">
              <a16:creationId xmlns:a16="http://schemas.microsoft.com/office/drawing/2014/main" id="{07ED299F-512D-410B-B734-63B2DB20D2CD}"/>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5"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614405</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AE0466C5-682A-43E1-84EF-B92A37B108E3}"/>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4375"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582831</xdr:colOff>
      <xdr:row>2</xdr:row>
      <xdr:rowOff>8731</xdr:rowOff>
    </xdr:to>
    <xdr:pic>
      <xdr:nvPicPr>
        <xdr:cNvPr id="2" name="Imagem 1" descr="Sao Martinho to boost sugar output | VS Engenharia">
          <a:extLst>
            <a:ext uri="{FF2B5EF4-FFF2-40B4-BE49-F238E27FC236}">
              <a16:creationId xmlns:a16="http://schemas.microsoft.com/office/drawing/2014/main" id="{3387B3CF-2802-47F2-BD5E-72180D737191}"/>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5"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250030</xdr:colOff>
      <xdr:row>0</xdr:row>
      <xdr:rowOff>107157</xdr:rowOff>
    </xdr:from>
    <xdr:to>
      <xdr:col>19</xdr:col>
      <xdr:colOff>617580</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6AE92F6B-02AA-4562-8369-6D5C3CEC61E9}"/>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4375"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579657</xdr:colOff>
      <xdr:row>2</xdr:row>
      <xdr:rowOff>11906</xdr:rowOff>
    </xdr:to>
    <xdr:pic>
      <xdr:nvPicPr>
        <xdr:cNvPr id="2" name="Imagem 1" descr="Sao Martinho to boost sugar output | VS Engenharia">
          <a:extLst>
            <a:ext uri="{FF2B5EF4-FFF2-40B4-BE49-F238E27FC236}">
              <a16:creationId xmlns:a16="http://schemas.microsoft.com/office/drawing/2014/main" id="{F7C2BD69-5ACB-4C0A-BCE5-EAED1DC5A9B4}"/>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4340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90EC9607-CF30-489C-8BD3-2D3C125FA19A}"/>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62897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17290</xdr:colOff>
      <xdr:row>5</xdr:row>
      <xdr:rowOff>1919</xdr:rowOff>
    </xdr:from>
    <xdr:to>
      <xdr:col>18</xdr:col>
      <xdr:colOff>846043</xdr:colOff>
      <xdr:row>23</xdr:row>
      <xdr:rowOff>179293</xdr:rowOff>
    </xdr:to>
    <xdr:pic>
      <xdr:nvPicPr>
        <xdr:cNvPr id="5" name="Imagem 4">
          <a:extLst>
            <a:ext uri="{FF2B5EF4-FFF2-40B4-BE49-F238E27FC236}">
              <a16:creationId xmlns:a16="http://schemas.microsoft.com/office/drawing/2014/main" id="{5342B429-45B8-E468-2F66-9CDE4091BB41}"/>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08" t="17915" r="114" b="25100"/>
        <a:stretch>
          <a:fillRect/>
        </a:stretch>
      </xdr:blipFill>
      <xdr:spPr>
        <a:xfrm>
          <a:off x="5709878" y="943213"/>
          <a:ext cx="9543568" cy="349431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579657</xdr:colOff>
      <xdr:row>2</xdr:row>
      <xdr:rowOff>11906</xdr:rowOff>
    </xdr:to>
    <xdr:pic>
      <xdr:nvPicPr>
        <xdr:cNvPr id="2" name="Imagem 1" descr="Sao Martinho to boost sugar output | VS Engenharia">
          <a:extLst>
            <a:ext uri="{FF2B5EF4-FFF2-40B4-BE49-F238E27FC236}">
              <a16:creationId xmlns:a16="http://schemas.microsoft.com/office/drawing/2014/main" id="{E9723D65-BD87-413B-9175-C6948BC70500}"/>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4340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4017BB41-C51D-4E61-8F43-C7AEC6256854}"/>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62897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579657</xdr:colOff>
      <xdr:row>2</xdr:row>
      <xdr:rowOff>11906</xdr:rowOff>
    </xdr:to>
    <xdr:pic>
      <xdr:nvPicPr>
        <xdr:cNvPr id="2" name="Imagem 1" descr="Sao Martinho to boost sugar output | VS Engenharia">
          <a:extLst>
            <a:ext uri="{FF2B5EF4-FFF2-40B4-BE49-F238E27FC236}">
              <a16:creationId xmlns:a16="http://schemas.microsoft.com/office/drawing/2014/main" id="{8F1787E5-8631-49BA-9F37-DADD05EC8B30}"/>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4340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AD98517A-5E1C-4C29-9728-75FDA6514A22}"/>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62897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579657</xdr:colOff>
      <xdr:row>2</xdr:row>
      <xdr:rowOff>11906</xdr:rowOff>
    </xdr:to>
    <xdr:pic>
      <xdr:nvPicPr>
        <xdr:cNvPr id="2" name="Imagem 1" descr="Sao Martinho to boost sugar output | VS Engenharia">
          <a:extLst>
            <a:ext uri="{FF2B5EF4-FFF2-40B4-BE49-F238E27FC236}">
              <a16:creationId xmlns:a16="http://schemas.microsoft.com/office/drawing/2014/main" id="{63E00739-ED68-4543-B264-5902108D864A}"/>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4340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57766631-5D75-4B2D-9C5F-885099C3689E}"/>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62897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18250</xdr:colOff>
      <xdr:row>4</xdr:row>
      <xdr:rowOff>175774</xdr:rowOff>
    </xdr:from>
    <xdr:to>
      <xdr:col>19</xdr:col>
      <xdr:colOff>3281</xdr:colOff>
      <xdr:row>22</xdr:row>
      <xdr:rowOff>178494</xdr:rowOff>
    </xdr:to>
    <xdr:pic>
      <xdr:nvPicPr>
        <xdr:cNvPr id="5" name="Imagem 4">
          <a:extLst>
            <a:ext uri="{FF2B5EF4-FFF2-40B4-BE49-F238E27FC236}">
              <a16:creationId xmlns:a16="http://schemas.microsoft.com/office/drawing/2014/main" id="{17EF4359-8431-2879-2F8D-EAA4BCB14419}"/>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5351" t="23953" r="5485" b="51546"/>
        <a:stretch>
          <a:fillRect/>
        </a:stretch>
      </xdr:blipFill>
      <xdr:spPr>
        <a:xfrm>
          <a:off x="5710838" y="928809"/>
          <a:ext cx="9528521" cy="336448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579657</xdr:colOff>
      <xdr:row>2</xdr:row>
      <xdr:rowOff>11906</xdr:rowOff>
    </xdr:to>
    <xdr:pic>
      <xdr:nvPicPr>
        <xdr:cNvPr id="2" name="Imagem 1" descr="Sao Martinho to boost sugar output | VS Engenharia">
          <a:extLst>
            <a:ext uri="{FF2B5EF4-FFF2-40B4-BE49-F238E27FC236}">
              <a16:creationId xmlns:a16="http://schemas.microsoft.com/office/drawing/2014/main" id="{A0BED4D7-44D7-42BE-BB7D-5140F757D90A}"/>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4340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104E75A1-4E67-4710-8EB1-BAF3A420E6DF}"/>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62897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579657</xdr:colOff>
      <xdr:row>2</xdr:row>
      <xdr:rowOff>11906</xdr:rowOff>
    </xdr:to>
    <xdr:pic>
      <xdr:nvPicPr>
        <xdr:cNvPr id="2" name="Imagem 1" descr="Sao Martinho to boost sugar output | VS Engenharia">
          <a:extLst>
            <a:ext uri="{FF2B5EF4-FFF2-40B4-BE49-F238E27FC236}">
              <a16:creationId xmlns:a16="http://schemas.microsoft.com/office/drawing/2014/main" id="{C17C476A-D333-4079-9FD6-E97033AB98FA}"/>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4340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01084357-DB4A-4A1A-A992-5276636FBADD}"/>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62897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579657</xdr:colOff>
      <xdr:row>2</xdr:row>
      <xdr:rowOff>11906</xdr:rowOff>
    </xdr:to>
    <xdr:pic>
      <xdr:nvPicPr>
        <xdr:cNvPr id="2" name="Imagem 1" descr="Sao Martinho to boost sugar output | VS Engenharia">
          <a:extLst>
            <a:ext uri="{FF2B5EF4-FFF2-40B4-BE49-F238E27FC236}">
              <a16:creationId xmlns:a16="http://schemas.microsoft.com/office/drawing/2014/main" id="{60CEFD2A-7902-4627-9917-984133215DC7}"/>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4340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A04FC5CF-1B5C-493A-9893-45740F2FFE95}"/>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62897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579656</xdr:colOff>
      <xdr:row>2</xdr:row>
      <xdr:rowOff>11906</xdr:rowOff>
    </xdr:to>
    <xdr:pic>
      <xdr:nvPicPr>
        <xdr:cNvPr id="2" name="Imagem 1" descr="Sao Martinho to boost sugar output | VS Engenharia">
          <a:extLst>
            <a:ext uri="{FF2B5EF4-FFF2-40B4-BE49-F238E27FC236}">
              <a16:creationId xmlns:a16="http://schemas.microsoft.com/office/drawing/2014/main" id="{E7D2D26C-ADF5-4FE5-A843-1979972BB649}"/>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6" name="Imagem 5" descr="Casa - ícones de rede grátis">
          <a:hlinkClick xmlns:r="http://schemas.openxmlformats.org/officeDocument/2006/relationships" r:id="rId3"/>
          <a:extLst>
            <a:ext uri="{FF2B5EF4-FFF2-40B4-BE49-F238E27FC236}">
              <a16:creationId xmlns:a16="http://schemas.microsoft.com/office/drawing/2014/main" id="{4576DE13-D20F-4432-BFAB-6711A5C9739F}"/>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26894</xdr:colOff>
      <xdr:row>5</xdr:row>
      <xdr:rowOff>8963</xdr:rowOff>
    </xdr:from>
    <xdr:to>
      <xdr:col>19</xdr:col>
      <xdr:colOff>0</xdr:colOff>
      <xdr:row>22</xdr:row>
      <xdr:rowOff>161364</xdr:rowOff>
    </xdr:to>
    <xdr:pic>
      <xdr:nvPicPr>
        <xdr:cNvPr id="4" name="Imagem 3">
          <a:extLst>
            <a:ext uri="{FF2B5EF4-FFF2-40B4-BE49-F238E27FC236}">
              <a16:creationId xmlns:a16="http://schemas.microsoft.com/office/drawing/2014/main" id="{13A482C5-E253-5C7C-547C-F0214A136732}"/>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6" t="22707" r="-96" b="23696"/>
        <a:stretch>
          <a:fillRect/>
        </a:stretch>
      </xdr:blipFill>
      <xdr:spPr>
        <a:xfrm>
          <a:off x="5719482" y="950257"/>
          <a:ext cx="9538447" cy="340658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579657</xdr:colOff>
      <xdr:row>2</xdr:row>
      <xdr:rowOff>11906</xdr:rowOff>
    </xdr:to>
    <xdr:pic>
      <xdr:nvPicPr>
        <xdr:cNvPr id="2" name="Imagem 1" descr="Sao Martinho to boost sugar output | VS Engenharia">
          <a:extLst>
            <a:ext uri="{FF2B5EF4-FFF2-40B4-BE49-F238E27FC236}">
              <a16:creationId xmlns:a16="http://schemas.microsoft.com/office/drawing/2014/main" id="{501B505C-ABFD-4C44-8C1A-80CD22287874}"/>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4" name="Imagem 3" descr="Casa - ícones de rede grátis">
          <a:hlinkClick xmlns:r="http://schemas.openxmlformats.org/officeDocument/2006/relationships" r:id="rId3"/>
          <a:extLst>
            <a:ext uri="{FF2B5EF4-FFF2-40B4-BE49-F238E27FC236}">
              <a16:creationId xmlns:a16="http://schemas.microsoft.com/office/drawing/2014/main" id="{45EB9E82-69E8-4CA1-9B26-F236D090F503}"/>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1</xdr:col>
      <xdr:colOff>154781</xdr:colOff>
      <xdr:row>0</xdr:row>
      <xdr:rowOff>95251</xdr:rowOff>
    </xdr:from>
    <xdr:ext cx="1644076" cy="297655"/>
    <xdr:pic>
      <xdr:nvPicPr>
        <xdr:cNvPr id="2" name="Imagem 1" descr="Sao Martinho to boost sugar output | VS Engenharia">
          <a:extLst>
            <a:ext uri="{FF2B5EF4-FFF2-40B4-BE49-F238E27FC236}">
              <a16:creationId xmlns:a16="http://schemas.microsoft.com/office/drawing/2014/main" id="{E0CFE0A6-6344-4B65-924F-F01113CF6F8D}"/>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250030</xdr:colOff>
      <xdr:row>0</xdr:row>
      <xdr:rowOff>107157</xdr:rowOff>
    </xdr:from>
    <xdr:ext cx="366757" cy="369094"/>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A727D5C9-A63A-4C53-AAFA-51EBC90036B9}"/>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154781</xdr:colOff>
      <xdr:row>0</xdr:row>
      <xdr:rowOff>95251</xdr:rowOff>
    </xdr:from>
    <xdr:ext cx="1644076" cy="297655"/>
    <xdr:pic>
      <xdr:nvPicPr>
        <xdr:cNvPr id="2" name="Imagem 1" descr="Sao Martinho to boost sugar output | VS Engenharia">
          <a:extLst>
            <a:ext uri="{FF2B5EF4-FFF2-40B4-BE49-F238E27FC236}">
              <a16:creationId xmlns:a16="http://schemas.microsoft.com/office/drawing/2014/main" id="{8B063AFB-2872-4054-BBC9-9F063927CAB7}"/>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250030</xdr:colOff>
      <xdr:row>0</xdr:row>
      <xdr:rowOff>107157</xdr:rowOff>
    </xdr:from>
    <xdr:ext cx="366757" cy="369094"/>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3D276152-F7DB-4142-8DC4-5DEF5C4F8673}"/>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154781</xdr:colOff>
      <xdr:row>0</xdr:row>
      <xdr:rowOff>95251</xdr:rowOff>
    </xdr:from>
    <xdr:ext cx="1644076" cy="297655"/>
    <xdr:pic>
      <xdr:nvPicPr>
        <xdr:cNvPr id="2" name="Imagem 1" descr="Sao Martinho to boost sugar output | VS Engenharia">
          <a:extLst>
            <a:ext uri="{FF2B5EF4-FFF2-40B4-BE49-F238E27FC236}">
              <a16:creationId xmlns:a16="http://schemas.microsoft.com/office/drawing/2014/main" id="{9FEC327A-EC95-4BDB-8E00-66FDCF76CA7C}"/>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250030</xdr:colOff>
      <xdr:row>0</xdr:row>
      <xdr:rowOff>107157</xdr:rowOff>
    </xdr:from>
    <xdr:ext cx="366757" cy="369094"/>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F331CB9A-75E9-4DC1-B919-B0CC386096C9}"/>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3.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579656</xdr:colOff>
      <xdr:row>2</xdr:row>
      <xdr:rowOff>11906</xdr:rowOff>
    </xdr:to>
    <xdr:pic>
      <xdr:nvPicPr>
        <xdr:cNvPr id="2" name="Imagem 1" descr="Sao Martinho to boost sugar output | VS Engenharia">
          <a:extLst>
            <a:ext uri="{FF2B5EF4-FFF2-40B4-BE49-F238E27FC236}">
              <a16:creationId xmlns:a16="http://schemas.microsoft.com/office/drawing/2014/main" id="{A030C654-DD16-4C72-BCD2-1ACDFE2CF09A}"/>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5"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4" name="Imagem 3" descr="Casa - ícones de rede grátis">
          <a:hlinkClick xmlns:r="http://schemas.openxmlformats.org/officeDocument/2006/relationships" r:id="rId3"/>
          <a:extLst>
            <a:ext uri="{FF2B5EF4-FFF2-40B4-BE49-F238E27FC236}">
              <a16:creationId xmlns:a16="http://schemas.microsoft.com/office/drawing/2014/main" id="{22ADC8FF-3681-4B6C-83B8-5F2094186BB4}"/>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5</xdr:row>
      <xdr:rowOff>8965</xdr:rowOff>
    </xdr:from>
    <xdr:to>
      <xdr:col>19</xdr:col>
      <xdr:colOff>3922</xdr:colOff>
      <xdr:row>19</xdr:row>
      <xdr:rowOff>179295</xdr:rowOff>
    </xdr:to>
    <xdr:pic>
      <xdr:nvPicPr>
        <xdr:cNvPr id="8" name="Imagem 7">
          <a:extLst>
            <a:ext uri="{FF2B5EF4-FFF2-40B4-BE49-F238E27FC236}">
              <a16:creationId xmlns:a16="http://schemas.microsoft.com/office/drawing/2014/main" id="{12B596D6-A662-6E2F-43DA-AB302FE726BE}"/>
            </a:ext>
          </a:extLst>
        </xdr:cNvPr>
        <xdr:cNvPicPr>
          <a:picLocks noChangeAspect="1"/>
        </xdr:cNvPicPr>
      </xdr:nvPicPr>
      <xdr:blipFill rotWithShape="1">
        <a:blip xmlns:r="http://schemas.openxmlformats.org/officeDocument/2006/relationships" r:embed="rId6"/>
        <a:srcRect l="-187" t="27222" r="-1" b="33250"/>
        <a:stretch>
          <a:fillRect/>
        </a:stretch>
      </xdr:blipFill>
      <xdr:spPr>
        <a:xfrm>
          <a:off x="5692588" y="950259"/>
          <a:ext cx="9547412" cy="285077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582832</xdr:colOff>
      <xdr:row>2</xdr:row>
      <xdr:rowOff>8731</xdr:rowOff>
    </xdr:to>
    <xdr:pic>
      <xdr:nvPicPr>
        <xdr:cNvPr id="2" name="Imagem 1" descr="Sao Martinho to boost sugar output | VS Engenharia">
          <a:extLst>
            <a:ext uri="{FF2B5EF4-FFF2-40B4-BE49-F238E27FC236}">
              <a16:creationId xmlns:a16="http://schemas.microsoft.com/office/drawing/2014/main" id="{C296C45E-AF4B-408F-8B22-CD055223957E}"/>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250030</xdr:colOff>
      <xdr:row>0</xdr:row>
      <xdr:rowOff>107157</xdr:rowOff>
    </xdr:from>
    <xdr:to>
      <xdr:col>20</xdr:col>
      <xdr:colOff>619962</xdr:colOff>
      <xdr:row>2</xdr:row>
      <xdr:rowOff>95251</xdr:rowOff>
    </xdr:to>
    <xdr:pic>
      <xdr:nvPicPr>
        <xdr:cNvPr id="5" name="Imagem 4" descr="Casa - ícones de rede grátis">
          <a:hlinkClick xmlns:r="http://schemas.openxmlformats.org/officeDocument/2006/relationships" r:id="rId3"/>
          <a:extLst>
            <a:ext uri="{FF2B5EF4-FFF2-40B4-BE49-F238E27FC236}">
              <a16:creationId xmlns:a16="http://schemas.microsoft.com/office/drawing/2014/main" id="{F8DB8DCB-819C-420E-BCFB-BA452B8FCAF7}"/>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579657</xdr:colOff>
      <xdr:row>2</xdr:row>
      <xdr:rowOff>11906</xdr:rowOff>
    </xdr:to>
    <xdr:pic>
      <xdr:nvPicPr>
        <xdr:cNvPr id="2" name="Imagem 1" descr="Sao Martinho to boost sugar output | VS Engenharia">
          <a:extLst>
            <a:ext uri="{FF2B5EF4-FFF2-40B4-BE49-F238E27FC236}">
              <a16:creationId xmlns:a16="http://schemas.microsoft.com/office/drawing/2014/main" id="{EEE13551-D1E4-402F-A246-3D0F2E063DD1}"/>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250030</xdr:colOff>
      <xdr:row>0</xdr:row>
      <xdr:rowOff>107157</xdr:rowOff>
    </xdr:from>
    <xdr:to>
      <xdr:col>20</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718C4459-E6AF-4CC8-A489-1BD1F6C7AC84}"/>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582832</xdr:colOff>
      <xdr:row>2</xdr:row>
      <xdr:rowOff>8731</xdr:rowOff>
    </xdr:to>
    <xdr:pic>
      <xdr:nvPicPr>
        <xdr:cNvPr id="2" name="Imagem 1" descr="Sao Martinho to boost sugar output | VS Engenharia">
          <a:extLst>
            <a:ext uri="{FF2B5EF4-FFF2-40B4-BE49-F238E27FC236}">
              <a16:creationId xmlns:a16="http://schemas.microsoft.com/office/drawing/2014/main" id="{AF00803C-64E7-443B-A27C-F58F42CCCE0A}"/>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619962</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2FA492C3-8479-44C4-83AF-D6AC03591117}"/>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579657</xdr:colOff>
      <xdr:row>2</xdr:row>
      <xdr:rowOff>11906</xdr:rowOff>
    </xdr:to>
    <xdr:pic>
      <xdr:nvPicPr>
        <xdr:cNvPr id="2" name="Imagem 1" descr="Sao Martinho to boost sugar output | VS Engenharia">
          <a:extLst>
            <a:ext uri="{FF2B5EF4-FFF2-40B4-BE49-F238E27FC236}">
              <a16:creationId xmlns:a16="http://schemas.microsoft.com/office/drawing/2014/main" id="{00DD3FB7-78AB-4A5C-886A-D821C5101C0A}"/>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250030</xdr:colOff>
      <xdr:row>0</xdr:row>
      <xdr:rowOff>107157</xdr:rowOff>
    </xdr:from>
    <xdr:to>
      <xdr:col>21</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864FC8FD-5915-40F4-8810-C7F250136C83}"/>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579657</xdr:colOff>
      <xdr:row>2</xdr:row>
      <xdr:rowOff>11906</xdr:rowOff>
    </xdr:to>
    <xdr:pic>
      <xdr:nvPicPr>
        <xdr:cNvPr id="2" name="Imagem 1" descr="Sao Martinho to boost sugar output | VS Engenharia">
          <a:extLst>
            <a:ext uri="{FF2B5EF4-FFF2-40B4-BE49-F238E27FC236}">
              <a16:creationId xmlns:a16="http://schemas.microsoft.com/office/drawing/2014/main" id="{3A9E0573-74EA-47DA-BBCC-02CDEB74F253}"/>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6"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C0E68945-98D1-4E03-A1DA-9395B43B07A8}"/>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579656</xdr:colOff>
      <xdr:row>2</xdr:row>
      <xdr:rowOff>11906</xdr:rowOff>
    </xdr:to>
    <xdr:pic>
      <xdr:nvPicPr>
        <xdr:cNvPr id="2" name="Imagem 1" descr="Sao Martinho to boost sugar output | VS Engenharia">
          <a:extLst>
            <a:ext uri="{FF2B5EF4-FFF2-40B4-BE49-F238E27FC236}">
              <a16:creationId xmlns:a16="http://schemas.microsoft.com/office/drawing/2014/main" id="{07B0D473-2280-4CCC-819E-4A65B6FD2C65}"/>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5"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4" name="Imagem 3" descr="Casa - ícones de rede grátis">
          <a:hlinkClick xmlns:r="http://schemas.openxmlformats.org/officeDocument/2006/relationships" r:id="rId3"/>
          <a:extLst>
            <a:ext uri="{FF2B5EF4-FFF2-40B4-BE49-F238E27FC236}">
              <a16:creationId xmlns:a16="http://schemas.microsoft.com/office/drawing/2014/main" id="{C87EE55F-7A32-4DA4-AF87-A93365EB37B0}"/>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9525</xdr:colOff>
      <xdr:row>5</xdr:row>
      <xdr:rowOff>0</xdr:rowOff>
    </xdr:from>
    <xdr:to>
      <xdr:col>19</xdr:col>
      <xdr:colOff>0</xdr:colOff>
      <xdr:row>31</xdr:row>
      <xdr:rowOff>0</xdr:rowOff>
    </xdr:to>
    <xdr:pic>
      <xdr:nvPicPr>
        <xdr:cNvPr id="5" name="Imagem 4">
          <a:extLst>
            <a:ext uri="{FF2B5EF4-FFF2-40B4-BE49-F238E27FC236}">
              <a16:creationId xmlns:a16="http://schemas.microsoft.com/office/drawing/2014/main" id="{42878199-57EB-F92C-FFE7-05ED11F8E2B7}"/>
            </a:ext>
          </a:extLst>
        </xdr:cNvPr>
        <xdr:cNvPicPr>
          <a:picLocks noChangeAspect="1"/>
        </xdr:cNvPicPr>
      </xdr:nvPicPr>
      <xdr:blipFill rotWithShape="1">
        <a:blip xmlns:r="http://schemas.openxmlformats.org/officeDocument/2006/relationships" r:embed="rId6"/>
        <a:srcRect t="10226" b="10226"/>
        <a:stretch>
          <a:fillRect/>
        </a:stretch>
      </xdr:blipFill>
      <xdr:spPr>
        <a:xfrm>
          <a:off x="5695950" y="952500"/>
          <a:ext cx="9505950" cy="50482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582833</xdr:colOff>
      <xdr:row>2</xdr:row>
      <xdr:rowOff>8731</xdr:rowOff>
    </xdr:to>
    <xdr:pic>
      <xdr:nvPicPr>
        <xdr:cNvPr id="2" name="Imagem 1" descr="Sao Martinho to boost sugar output | VS Engenharia">
          <a:extLst>
            <a:ext uri="{FF2B5EF4-FFF2-40B4-BE49-F238E27FC236}">
              <a16:creationId xmlns:a16="http://schemas.microsoft.com/office/drawing/2014/main" id="{B5C5349F-09C7-47C4-A03D-0EA15CA06687}"/>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619962</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C1B97AC3-EF03-476D-883C-1DD56D428288}"/>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54B30420-C565-47D0-83E3-F523C6FDF718}"/>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F918B7A2-56BD-4C16-975B-1364FC2C4C4A}"/>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5C1CBF89-5C52-4168-AF43-E930F93E8DEF}"/>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B104BCA6-BC4B-4C97-91E0-7ACB96F8FCB8}"/>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1D1606FD-ED0D-4B9F-BD97-02F8ABF5413B}"/>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D8174014-B072-44B0-BF90-B858F5B415B3}"/>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4" name="Imagem 3" descr="Sao Martinho to boost sugar output | VS Engenharia">
          <a:extLst>
            <a:ext uri="{FF2B5EF4-FFF2-40B4-BE49-F238E27FC236}">
              <a16:creationId xmlns:a16="http://schemas.microsoft.com/office/drawing/2014/main" id="{7B7A4AB2-A692-49B8-8B1F-CD9BA642A5C9}"/>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250030</xdr:colOff>
      <xdr:row>0</xdr:row>
      <xdr:rowOff>107157</xdr:rowOff>
    </xdr:from>
    <xdr:to>
      <xdr:col>19</xdr:col>
      <xdr:colOff>616787</xdr:colOff>
      <xdr:row>2</xdr:row>
      <xdr:rowOff>95251</xdr:rowOff>
    </xdr:to>
    <xdr:pic>
      <xdr:nvPicPr>
        <xdr:cNvPr id="5" name="Imagem 4" descr="Casa - ícones de rede grátis">
          <a:hlinkClick xmlns:r="http://schemas.openxmlformats.org/officeDocument/2006/relationships" r:id="rId3"/>
          <a:extLst>
            <a:ext uri="{FF2B5EF4-FFF2-40B4-BE49-F238E27FC236}">
              <a16:creationId xmlns:a16="http://schemas.microsoft.com/office/drawing/2014/main" id="{54620CD3-595A-447F-8961-45D126A06823}"/>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640137EC-6EAE-474C-A47F-98678A240555}"/>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250030</xdr:colOff>
      <xdr:row>0</xdr:row>
      <xdr:rowOff>107157</xdr:rowOff>
    </xdr:from>
    <xdr:to>
      <xdr:col>17</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FB41355C-87BD-491F-B4FC-381A08274428}"/>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DDC91F8B-28B8-45FB-BBD5-2294BA896081}"/>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250030</xdr:colOff>
      <xdr:row>0</xdr:row>
      <xdr:rowOff>107157</xdr:rowOff>
    </xdr:from>
    <xdr:to>
      <xdr:col>17</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49A70481-A9C8-4117-AA01-90813D7DBB69}"/>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D2E48113-D30C-4736-AB6B-B311DD0129D7}"/>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250030</xdr:colOff>
      <xdr:row>0</xdr:row>
      <xdr:rowOff>107157</xdr:rowOff>
    </xdr:from>
    <xdr:to>
      <xdr:col>17</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AF1DF1AC-17C3-42B3-8C3D-752EFFD53B4D}"/>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B353CA90-0EF2-45A3-BEF3-F3BFE74C87AB}"/>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250030</xdr:colOff>
      <xdr:row>0</xdr:row>
      <xdr:rowOff>107157</xdr:rowOff>
    </xdr:from>
    <xdr:to>
      <xdr:col>17</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9B2F40B6-E10A-413C-B0DB-16FF2FB211AB}"/>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F6F023EC-55E3-4219-B4B3-D335CC9D21B8}"/>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250030</xdr:colOff>
      <xdr:row>0</xdr:row>
      <xdr:rowOff>107157</xdr:rowOff>
    </xdr:from>
    <xdr:to>
      <xdr:col>17</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0566C1A8-3A0A-4319-99A5-998DC3354F5B}"/>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F94E56B2-FF37-41F9-99CB-D49DE2829419}"/>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250030</xdr:colOff>
      <xdr:row>0</xdr:row>
      <xdr:rowOff>107157</xdr:rowOff>
    </xdr:from>
    <xdr:to>
      <xdr:col>17</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2D07741A-9196-488A-8834-5E355BF0A788}"/>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0F4AD572-2DF0-497F-9225-094153F235F9}"/>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250030</xdr:colOff>
      <xdr:row>0</xdr:row>
      <xdr:rowOff>107157</xdr:rowOff>
    </xdr:from>
    <xdr:to>
      <xdr:col>17</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12AC2E1E-B58C-4461-84A4-6E423FCBD931}"/>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CC66B52B-D336-44EF-8D55-D592FFF181B9}"/>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1C6E706E-FB2C-4B23-84D0-2C9D3173C472}"/>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579656</xdr:colOff>
      <xdr:row>2</xdr:row>
      <xdr:rowOff>11906</xdr:rowOff>
    </xdr:to>
    <xdr:pic>
      <xdr:nvPicPr>
        <xdr:cNvPr id="2" name="Imagem 1" descr="Sao Martinho to boost sugar output | VS Engenharia">
          <a:extLst>
            <a:ext uri="{FF2B5EF4-FFF2-40B4-BE49-F238E27FC236}">
              <a16:creationId xmlns:a16="http://schemas.microsoft.com/office/drawing/2014/main" id="{41A21B5F-FF7E-489C-9547-8C7C50EFBFBB}"/>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5"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7210495A-E482-4D6E-8F25-0B78CDC3894D}"/>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xdr:colOff>
      <xdr:row>7</xdr:row>
      <xdr:rowOff>9525</xdr:rowOff>
    </xdr:from>
    <xdr:to>
      <xdr:col>19</xdr:col>
      <xdr:colOff>0</xdr:colOff>
      <xdr:row>32</xdr:row>
      <xdr:rowOff>149629</xdr:rowOff>
    </xdr:to>
    <xdr:pic>
      <xdr:nvPicPr>
        <xdr:cNvPr id="8" name="Imagem 7">
          <a:extLst>
            <a:ext uri="{FF2B5EF4-FFF2-40B4-BE49-F238E27FC236}">
              <a16:creationId xmlns:a16="http://schemas.microsoft.com/office/drawing/2014/main" id="{E945718F-EB69-C770-C6DE-42EBEDC58598}"/>
            </a:ext>
          </a:extLst>
        </xdr:cNvPr>
        <xdr:cNvPicPr>
          <a:picLocks noChangeAspect="1"/>
        </xdr:cNvPicPr>
      </xdr:nvPicPr>
      <xdr:blipFill rotWithShape="1">
        <a:blip xmlns:r="http://schemas.openxmlformats.org/officeDocument/2006/relationships" r:embed="rId6"/>
        <a:srcRect l="-65" t="41354" r="65" b="9319"/>
        <a:stretch>
          <a:fillRect/>
        </a:stretch>
      </xdr:blipFill>
      <xdr:spPr>
        <a:xfrm>
          <a:off x="400050" y="1362075"/>
          <a:ext cx="14801850" cy="4874029"/>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98693740-65C7-477E-8267-6572A301B25F}"/>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250030</xdr:colOff>
      <xdr:row>0</xdr:row>
      <xdr:rowOff>107157</xdr:rowOff>
    </xdr:from>
    <xdr:to>
      <xdr:col>21</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39FE9954-DC4A-4F1F-A25B-4D4529F02E1D}"/>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582833</xdr:colOff>
      <xdr:row>2</xdr:row>
      <xdr:rowOff>8731</xdr:rowOff>
    </xdr:to>
    <xdr:pic>
      <xdr:nvPicPr>
        <xdr:cNvPr id="2" name="Imagem 1" descr="Sao Martinho to boost sugar output | VS Engenharia">
          <a:extLst>
            <a:ext uri="{FF2B5EF4-FFF2-40B4-BE49-F238E27FC236}">
              <a16:creationId xmlns:a16="http://schemas.microsoft.com/office/drawing/2014/main" id="{E15CCA05-5B99-4249-8E49-8E1AB73AE720}"/>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39315"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250030</xdr:colOff>
      <xdr:row>0</xdr:row>
      <xdr:rowOff>107157</xdr:rowOff>
    </xdr:from>
    <xdr:to>
      <xdr:col>22</xdr:col>
      <xdr:colOff>619962</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F29A7173-50F8-40E1-98F5-3808792FA87C}"/>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579656</xdr:colOff>
      <xdr:row>2</xdr:row>
      <xdr:rowOff>11906</xdr:rowOff>
    </xdr:to>
    <xdr:pic>
      <xdr:nvPicPr>
        <xdr:cNvPr id="2" name="Imagem 1" descr="Sao Martinho to boost sugar output | VS Engenharia">
          <a:extLst>
            <a:ext uri="{FF2B5EF4-FFF2-40B4-BE49-F238E27FC236}">
              <a16:creationId xmlns:a16="http://schemas.microsoft.com/office/drawing/2014/main" id="{5126D201-BC4C-4A6A-A4E3-9D61AC292573}"/>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5"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9D119A95-E191-4458-B5F8-660AC14AE35A}"/>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56467</xdr:colOff>
      <xdr:row>5</xdr:row>
      <xdr:rowOff>2984</xdr:rowOff>
    </xdr:from>
    <xdr:to>
      <xdr:col>18</xdr:col>
      <xdr:colOff>843379</xdr:colOff>
      <xdr:row>25</xdr:row>
      <xdr:rowOff>6730</xdr:rowOff>
    </xdr:to>
    <xdr:pic>
      <xdr:nvPicPr>
        <xdr:cNvPr id="5" name="Imagem 4">
          <a:extLst>
            <a:ext uri="{FF2B5EF4-FFF2-40B4-BE49-F238E27FC236}">
              <a16:creationId xmlns:a16="http://schemas.microsoft.com/office/drawing/2014/main" id="{75A1AC9C-91CF-7D09-F534-74C894689896}"/>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3194" t="44695" r="12349" b="10517"/>
        <a:stretch>
          <a:fillRect/>
        </a:stretch>
      </xdr:blipFill>
      <xdr:spPr>
        <a:xfrm>
          <a:off x="5749055" y="944278"/>
          <a:ext cx="9492202" cy="3768923"/>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582833</xdr:colOff>
      <xdr:row>2</xdr:row>
      <xdr:rowOff>8731</xdr:rowOff>
    </xdr:to>
    <xdr:pic>
      <xdr:nvPicPr>
        <xdr:cNvPr id="2" name="Imagem 1" descr="Sao Martinho to boost sugar output | VS Engenharia">
          <a:extLst>
            <a:ext uri="{FF2B5EF4-FFF2-40B4-BE49-F238E27FC236}">
              <a16:creationId xmlns:a16="http://schemas.microsoft.com/office/drawing/2014/main" id="{5D1F02B2-4361-4260-9F88-1D6597E4DCCE}"/>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619962</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AA9C40D4-DF74-4130-9160-908FE38AE0DD}"/>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2D95E775-CDD7-4B25-BF02-24B091A3BBD2}"/>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250030</xdr:colOff>
      <xdr:row>0</xdr:row>
      <xdr:rowOff>107157</xdr:rowOff>
    </xdr:from>
    <xdr:to>
      <xdr:col>19</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034AA926-3F70-48C6-B414-641E48ADF103}"/>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B79B885D-2951-412C-B64F-2B42402107DC}"/>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AF693B63-68B6-4A27-B35F-9A90BA249410}"/>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579656</xdr:colOff>
      <xdr:row>2</xdr:row>
      <xdr:rowOff>11906</xdr:rowOff>
    </xdr:to>
    <xdr:pic>
      <xdr:nvPicPr>
        <xdr:cNvPr id="2" name="Imagem 1" descr="Sao Martinho to boost sugar output | VS Engenharia">
          <a:extLst>
            <a:ext uri="{FF2B5EF4-FFF2-40B4-BE49-F238E27FC236}">
              <a16:creationId xmlns:a16="http://schemas.microsoft.com/office/drawing/2014/main" id="{11E374B2-2CF0-49C2-B0A3-0FA29046A30B}"/>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5"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AE9503B9-E958-47C3-8FB5-5E852803A1F2}"/>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13449</xdr:colOff>
      <xdr:row>5</xdr:row>
      <xdr:rowOff>5123</xdr:rowOff>
    </xdr:from>
    <xdr:to>
      <xdr:col>19</xdr:col>
      <xdr:colOff>3922</xdr:colOff>
      <xdr:row>20</xdr:row>
      <xdr:rowOff>182496</xdr:rowOff>
    </xdr:to>
    <xdr:pic>
      <xdr:nvPicPr>
        <xdr:cNvPr id="5" name="Imagem 4">
          <a:extLst>
            <a:ext uri="{FF2B5EF4-FFF2-40B4-BE49-F238E27FC236}">
              <a16:creationId xmlns:a16="http://schemas.microsoft.com/office/drawing/2014/main" id="{C16A53A4-E2B1-DFBC-B37F-026531043D38}"/>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2511" t="22841" r="576" b="30929"/>
        <a:stretch>
          <a:fillRect/>
        </a:stretch>
      </xdr:blipFill>
      <xdr:spPr>
        <a:xfrm>
          <a:off x="5706037" y="946417"/>
          <a:ext cx="9533963" cy="3001255"/>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8EE784B7-0882-46A7-93EE-B8CEE6ADD4C0}"/>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3CA8718C-4298-447B-B321-191961F9A3B4}"/>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154781</xdr:colOff>
      <xdr:row>0</xdr:row>
      <xdr:rowOff>95251</xdr:rowOff>
    </xdr:from>
    <xdr:to>
      <xdr:col>3</xdr:col>
      <xdr:colOff>579658</xdr:colOff>
      <xdr:row>2</xdr:row>
      <xdr:rowOff>11906</xdr:rowOff>
    </xdr:to>
    <xdr:pic>
      <xdr:nvPicPr>
        <xdr:cNvPr id="2" name="Imagem 1" descr="Sao Martinho to boost sugar output | VS Engenharia">
          <a:extLst>
            <a:ext uri="{FF2B5EF4-FFF2-40B4-BE49-F238E27FC236}">
              <a16:creationId xmlns:a16="http://schemas.microsoft.com/office/drawing/2014/main" id="{C640CC8A-B47D-462A-A9CB-7E21C232ECEF}"/>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3" name="Imagem 2" descr="Casa - ícones de rede grátis">
          <a:hlinkClick xmlns:r="http://schemas.openxmlformats.org/officeDocument/2006/relationships" r:id="rId3"/>
          <a:extLst>
            <a:ext uri="{FF2B5EF4-FFF2-40B4-BE49-F238E27FC236}">
              <a16:creationId xmlns:a16="http://schemas.microsoft.com/office/drawing/2014/main" id="{4BA5DEBC-B106-4A50-8CF5-38D8D3E12655}"/>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154781</xdr:colOff>
      <xdr:row>0</xdr:row>
      <xdr:rowOff>95251</xdr:rowOff>
    </xdr:from>
    <xdr:to>
      <xdr:col>3</xdr:col>
      <xdr:colOff>579658</xdr:colOff>
      <xdr:row>2</xdr:row>
      <xdr:rowOff>11906</xdr:rowOff>
    </xdr:to>
    <xdr:pic>
      <xdr:nvPicPr>
        <xdr:cNvPr id="4" name="Imagem 3" descr="Sao Martinho to boost sugar output | VS Engenharia">
          <a:extLst>
            <a:ext uri="{FF2B5EF4-FFF2-40B4-BE49-F238E27FC236}">
              <a16:creationId xmlns:a16="http://schemas.microsoft.com/office/drawing/2014/main" id="{051E9182-1371-42C6-B1A3-3E7EFC17E2DF}"/>
            </a:ext>
          </a:extLst>
        </xdr:cNvPr>
        <xdr:cNvPicPr>
          <a:picLocks noChangeAspect="1" noChangeArrowheads="1"/>
        </xdr:cNvPicPr>
      </xdr:nvPicPr>
      <xdr:blipFill>
        <a:blip xmlns:r="http://schemas.openxmlformats.org/officeDocument/2006/relationships" r:embed="rId1" cstate="print">
          <a:lum bright="70000" contrast="-70000"/>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535781" y="95251"/>
          <a:ext cx="1644077" cy="297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250030</xdr:colOff>
      <xdr:row>0</xdr:row>
      <xdr:rowOff>107157</xdr:rowOff>
    </xdr:from>
    <xdr:to>
      <xdr:col>18</xdr:col>
      <xdr:colOff>616787</xdr:colOff>
      <xdr:row>2</xdr:row>
      <xdr:rowOff>95251</xdr:rowOff>
    </xdr:to>
    <xdr:pic>
      <xdr:nvPicPr>
        <xdr:cNvPr id="5" name="Imagem 4" descr="Casa - ícones de rede grátis">
          <a:hlinkClick xmlns:r="http://schemas.openxmlformats.org/officeDocument/2006/relationships" r:id="rId3"/>
          <a:extLst>
            <a:ext uri="{FF2B5EF4-FFF2-40B4-BE49-F238E27FC236}">
              <a16:creationId xmlns:a16="http://schemas.microsoft.com/office/drawing/2014/main" id="{9F915246-7996-4F15-8BD6-1057764A9B22}"/>
            </a:ext>
          </a:extLst>
        </xdr:cNvPr>
        <xdr:cNvPicPr>
          <a:picLocks noChangeAspect="1" noChangeArrowheads="1"/>
        </xdr:cNvPicPr>
      </xdr:nvPicPr>
      <xdr:blipFill>
        <a:blip xmlns:r="http://schemas.openxmlformats.org/officeDocument/2006/relationships" r:embed="rId4" cstate="print">
          <a:lum bright="70000" contrast="-70000"/>
          <a:extLst>
            <a:ext uri="{BEBA8EAE-BF5A-486C-A8C5-ECC9F3942E4B}">
              <a14:imgProps xmlns:a14="http://schemas.microsoft.com/office/drawing/2010/main">
                <a14:imgLayer r:embed="rId5">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14327980" y="107157"/>
          <a:ext cx="366757" cy="369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são martinho">
  <a:themeElements>
    <a:clrScheme name="São Martinho">
      <a:dk1>
        <a:srgbClr val="3E3C2D"/>
      </a:dk1>
      <a:lt1>
        <a:sysClr val="window" lastClr="FFFFFF"/>
      </a:lt1>
      <a:dk2>
        <a:srgbClr val="5E5F51"/>
      </a:dk2>
      <a:lt2>
        <a:srgbClr val="E7E6E6"/>
      </a:lt2>
      <a:accent1>
        <a:srgbClr val="E2872F"/>
      </a:accent1>
      <a:accent2>
        <a:srgbClr val="F1B517"/>
      </a:accent2>
      <a:accent3>
        <a:srgbClr val="00609A"/>
      </a:accent3>
      <a:accent4>
        <a:srgbClr val="012E58"/>
      </a:accent4>
      <a:accent5>
        <a:srgbClr val="008931"/>
      </a:accent5>
      <a:accent6>
        <a:srgbClr val="015D44"/>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5.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6.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7.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8.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hyperlink" Target="https://www.gov.br/anp/pt-br/centrais-de-conteudo/paineis-dinamicos-da-anp/paineis-dinamicos-do-renovabio/painel-dinamico-de-certificacoes-de-biocombustiveis-renovabio" TargetMode="Externa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9.bin"/></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10.bin"/></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sheetPr>
  <dimension ref="B1:U6"/>
  <sheetViews>
    <sheetView showGridLines="0" tabSelected="1" zoomScale="80" zoomScaleNormal="80" workbookViewId="0"/>
  </sheetViews>
  <sheetFormatPr defaultRowHeight="15" customHeight="1"/>
  <cols>
    <col min="1" max="1" width="5.7109375" customWidth="1"/>
  </cols>
  <sheetData>
    <row r="1" spans="2:21" ht="15" customHeight="1">
      <c r="B1" s="246" t="s">
        <v>0</v>
      </c>
      <c r="C1" s="247"/>
      <c r="D1" s="247"/>
      <c r="E1" s="247"/>
      <c r="F1" s="247"/>
      <c r="G1" s="247"/>
      <c r="H1" s="247"/>
      <c r="I1" s="247"/>
      <c r="J1" s="247"/>
      <c r="K1" s="247"/>
      <c r="L1" s="247"/>
      <c r="M1" s="247"/>
      <c r="N1" s="247"/>
      <c r="O1" s="247"/>
      <c r="P1" s="247"/>
      <c r="Q1" s="247"/>
      <c r="R1" s="247"/>
      <c r="S1" s="247"/>
      <c r="T1" s="247"/>
      <c r="U1" s="248"/>
    </row>
    <row r="2" spans="2:21" ht="15" customHeight="1">
      <c r="B2" s="249"/>
      <c r="C2" s="250"/>
      <c r="D2" s="250"/>
      <c r="E2" s="250"/>
      <c r="F2" s="250"/>
      <c r="G2" s="250"/>
      <c r="H2" s="250"/>
      <c r="I2" s="250"/>
      <c r="J2" s="250"/>
      <c r="K2" s="250"/>
      <c r="L2" s="250"/>
      <c r="M2" s="250"/>
      <c r="N2" s="250"/>
      <c r="O2" s="250"/>
      <c r="P2" s="250"/>
      <c r="Q2" s="250"/>
      <c r="R2" s="250"/>
      <c r="S2" s="250"/>
      <c r="T2" s="250"/>
      <c r="U2" s="251"/>
    </row>
    <row r="3" spans="2:21" ht="15" customHeight="1">
      <c r="B3" s="249"/>
      <c r="C3" s="250"/>
      <c r="D3" s="250"/>
      <c r="E3" s="250"/>
      <c r="F3" s="250"/>
      <c r="G3" s="250"/>
      <c r="H3" s="250"/>
      <c r="I3" s="250"/>
      <c r="J3" s="250"/>
      <c r="K3" s="250"/>
      <c r="L3" s="250"/>
      <c r="M3" s="250"/>
      <c r="N3" s="250"/>
      <c r="O3" s="250"/>
      <c r="P3" s="250"/>
      <c r="Q3" s="250"/>
      <c r="R3" s="250"/>
      <c r="S3" s="250"/>
      <c r="T3" s="250"/>
      <c r="U3" s="251"/>
    </row>
    <row r="4" spans="2:21" ht="15" customHeight="1" thickBot="1">
      <c r="B4" s="252"/>
      <c r="C4" s="253"/>
      <c r="D4" s="253"/>
      <c r="E4" s="253"/>
      <c r="F4" s="253"/>
      <c r="G4" s="253"/>
      <c r="H4" s="253"/>
      <c r="I4" s="253"/>
      <c r="J4" s="253"/>
      <c r="K4" s="253"/>
      <c r="L4" s="253"/>
      <c r="M4" s="253"/>
      <c r="N4" s="253"/>
      <c r="O4" s="253"/>
      <c r="P4" s="253"/>
      <c r="Q4" s="253"/>
      <c r="R4" s="253"/>
      <c r="S4" s="253"/>
      <c r="T4" s="253"/>
      <c r="U4" s="254"/>
    </row>
    <row r="5" spans="2:21" ht="15" customHeight="1">
      <c r="B5" s="255" t="s">
        <v>1</v>
      </c>
      <c r="C5" s="256"/>
      <c r="D5" s="256"/>
      <c r="E5" s="256"/>
      <c r="F5" s="256"/>
      <c r="G5" s="256"/>
      <c r="H5" s="256"/>
      <c r="I5" s="256"/>
      <c r="J5" s="256"/>
      <c r="K5" s="256"/>
      <c r="L5" s="256"/>
      <c r="M5" s="256"/>
      <c r="N5" s="256"/>
      <c r="O5" s="256"/>
      <c r="P5" s="256"/>
      <c r="Q5" s="256"/>
      <c r="R5" s="256"/>
      <c r="S5" s="256"/>
      <c r="T5" s="256"/>
      <c r="U5" s="257"/>
    </row>
    <row r="6" spans="2:21" ht="15" customHeight="1" thickBot="1">
      <c r="B6" s="258"/>
      <c r="C6" s="259"/>
      <c r="D6" s="259"/>
      <c r="E6" s="259"/>
      <c r="F6" s="259"/>
      <c r="G6" s="259"/>
      <c r="H6" s="259"/>
      <c r="I6" s="259"/>
      <c r="J6" s="259"/>
      <c r="K6" s="259"/>
      <c r="L6" s="259"/>
      <c r="M6" s="259"/>
      <c r="N6" s="259"/>
      <c r="O6" s="259"/>
      <c r="P6" s="259"/>
      <c r="Q6" s="259"/>
      <c r="R6" s="259"/>
      <c r="S6" s="259"/>
      <c r="T6" s="259"/>
      <c r="U6" s="260"/>
    </row>
  </sheetData>
  <sheetProtection algorithmName="SHA-512" hashValue="ugqddRmfReasEbpl8Im9lOrS72ITLaDoLcQiakpMQSD5VIK2Q82YC43SJhBwc9L7xYoPMHqloQnhuXVryiWJyQ==" saltValue="8ebjWYBILO8V6nLXAs4AdA==" spinCount="100000" sheet="1" objects="1" scenarios="1"/>
  <mergeCells count="2">
    <mergeCell ref="B1:U4"/>
    <mergeCell ref="B5:U6"/>
  </mergeCells>
  <hyperlinks>
    <hyperlink ref="B5:U6" location="sumário!A1" display="Clique aqui para acessar o sumário de indicadores" xr:uid="{CA6A0205-AE94-4182-80B4-46F3D28BAE03}"/>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51C4A-F34C-42F8-9918-2CF326778CAB}">
  <sheetPr codeName="Planilha2">
    <tabColor theme="6"/>
  </sheetPr>
  <dimension ref="A1:AH66"/>
  <sheetViews>
    <sheetView showGridLines="0" zoomScale="69" zoomScaleNormal="69" workbookViewId="0">
      <pane ySplit="3" topLeftCell="A4" activePane="bottomLeft" state="frozen"/>
      <selection pane="bottomLeft"/>
    </sheetView>
  </sheetViews>
  <sheetFormatPr defaultRowHeight="14.45"/>
  <cols>
    <col min="1" max="1" width="5.28515625" customWidth="1"/>
    <col min="2" max="9" width="7.7109375" customWidth="1"/>
    <col min="10" max="10" width="11.28515625" customWidth="1"/>
    <col min="11" max="11" width="10.7109375" customWidth="1"/>
    <col min="12" max="12" width="10.28515625" customWidth="1"/>
    <col min="13" max="13" width="18.28515625" customWidth="1"/>
    <col min="14" max="14" width="17.28515625" customWidth="1"/>
    <col min="15" max="15" width="11.42578125" customWidth="1"/>
    <col min="16" max="32" width="7.7109375" customWidth="1"/>
    <col min="33" max="33" width="9.7109375" customWidth="1"/>
  </cols>
  <sheetData>
    <row r="1" spans="1:33" ht="15" customHeight="1">
      <c r="A1" s="1" t="s">
        <v>2</v>
      </c>
      <c r="B1" s="286" t="s">
        <v>3</v>
      </c>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8"/>
    </row>
    <row r="2" spans="1:33" ht="15" customHeight="1">
      <c r="B2" s="287"/>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1"/>
    </row>
    <row r="3" spans="1:33" ht="15" customHeight="1" thickBot="1">
      <c r="B3" s="25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4"/>
    </row>
    <row r="4" spans="1:33" ht="15" customHeight="1">
      <c r="B4" s="288" t="s">
        <v>4</v>
      </c>
      <c r="C4" s="289"/>
      <c r="D4" s="289"/>
      <c r="E4" s="289"/>
      <c r="F4" s="289"/>
      <c r="G4" s="289"/>
      <c r="H4" s="289"/>
      <c r="I4" s="289"/>
      <c r="J4" s="289"/>
      <c r="K4" s="289"/>
      <c r="L4" s="289"/>
      <c r="M4" s="289"/>
      <c r="N4" s="289"/>
      <c r="O4" s="289"/>
      <c r="P4" s="289"/>
      <c r="Q4" s="289"/>
      <c r="R4" s="289"/>
      <c r="S4" s="289"/>
      <c r="T4" s="289"/>
      <c r="U4" s="289"/>
      <c r="V4" s="289"/>
      <c r="W4" s="289"/>
      <c r="X4" s="289"/>
      <c r="Y4" s="289"/>
      <c r="Z4" s="289"/>
      <c r="AA4" s="289"/>
      <c r="AB4" s="289"/>
      <c r="AC4" s="289"/>
      <c r="AD4" s="289"/>
      <c r="AE4" s="289"/>
      <c r="AF4" s="289"/>
      <c r="AG4" s="290"/>
    </row>
    <row r="5" spans="1:33" ht="15" thickBot="1">
      <c r="B5" s="291"/>
      <c r="C5" s="292"/>
      <c r="D5" s="292"/>
      <c r="E5" s="292"/>
      <c r="F5" s="292"/>
      <c r="G5" s="292"/>
      <c r="H5" s="292"/>
      <c r="I5" s="292"/>
      <c r="J5" s="292"/>
      <c r="K5" s="292"/>
      <c r="L5" s="292"/>
      <c r="M5" s="292"/>
      <c r="N5" s="292"/>
      <c r="O5" s="292"/>
      <c r="P5" s="292"/>
      <c r="Q5" s="292"/>
      <c r="R5" s="292"/>
      <c r="S5" s="292"/>
      <c r="T5" s="292"/>
      <c r="U5" s="292"/>
      <c r="V5" s="292"/>
      <c r="W5" s="292"/>
      <c r="X5" s="292"/>
      <c r="Y5" s="292"/>
      <c r="Z5" s="292"/>
      <c r="AA5" s="292"/>
      <c r="AB5" s="292"/>
      <c r="AC5" s="292"/>
      <c r="AD5" s="292"/>
      <c r="AE5" s="292"/>
      <c r="AF5" s="292"/>
      <c r="AG5" s="293"/>
    </row>
    <row r="6" spans="1:33">
      <c r="B6" s="300" t="s">
        <v>5</v>
      </c>
      <c r="C6" s="301"/>
      <c r="D6" s="301"/>
      <c r="E6" s="301"/>
      <c r="F6" s="301"/>
      <c r="G6" s="301"/>
      <c r="H6" s="301"/>
      <c r="I6" s="301"/>
      <c r="J6" s="301"/>
      <c r="K6" s="301"/>
      <c r="L6" s="301"/>
      <c r="M6" s="301"/>
      <c r="N6" s="301"/>
      <c r="O6" s="301"/>
      <c r="P6" s="301"/>
      <c r="Q6" s="301"/>
      <c r="R6" s="301"/>
      <c r="S6" s="301"/>
      <c r="T6" s="301"/>
      <c r="U6" s="301"/>
      <c r="V6" s="301"/>
      <c r="W6" s="301"/>
      <c r="X6" s="301"/>
      <c r="Y6" s="301"/>
      <c r="Z6" s="301"/>
      <c r="AA6" s="301"/>
      <c r="AB6" s="301"/>
      <c r="AC6" s="301"/>
      <c r="AD6" s="301"/>
      <c r="AE6" s="301"/>
      <c r="AF6" s="301"/>
      <c r="AG6" s="302"/>
    </row>
    <row r="7" spans="1:33">
      <c r="B7" s="303"/>
      <c r="C7" s="304"/>
      <c r="D7" s="304"/>
      <c r="E7" s="304"/>
      <c r="F7" s="304"/>
      <c r="G7" s="304"/>
      <c r="H7" s="304"/>
      <c r="I7" s="304"/>
      <c r="J7" s="304"/>
      <c r="K7" s="304"/>
      <c r="L7" s="304"/>
      <c r="M7" s="304"/>
      <c r="N7" s="304"/>
      <c r="O7" s="304"/>
      <c r="P7" s="304"/>
      <c r="Q7" s="304"/>
      <c r="R7" s="304"/>
      <c r="S7" s="304"/>
      <c r="T7" s="304"/>
      <c r="U7" s="304"/>
      <c r="V7" s="304"/>
      <c r="W7" s="304"/>
      <c r="X7" s="304"/>
      <c r="Y7" s="304"/>
      <c r="Z7" s="304"/>
      <c r="AA7" s="304"/>
      <c r="AB7" s="304"/>
      <c r="AC7" s="304"/>
      <c r="AD7" s="304"/>
      <c r="AE7" s="304"/>
      <c r="AF7" s="304"/>
      <c r="AG7" s="305"/>
    </row>
    <row r="8" spans="1:33">
      <c r="B8" s="303"/>
      <c r="C8" s="304"/>
      <c r="D8" s="304"/>
      <c r="E8" s="304"/>
      <c r="F8" s="304"/>
      <c r="G8" s="304"/>
      <c r="H8" s="304"/>
      <c r="I8" s="304"/>
      <c r="J8" s="304"/>
      <c r="K8" s="304"/>
      <c r="L8" s="304"/>
      <c r="M8" s="304"/>
      <c r="N8" s="304"/>
      <c r="O8" s="304"/>
      <c r="P8" s="304"/>
      <c r="Q8" s="304"/>
      <c r="R8" s="304"/>
      <c r="S8" s="304"/>
      <c r="T8" s="304"/>
      <c r="U8" s="304"/>
      <c r="V8" s="304"/>
      <c r="W8" s="304"/>
      <c r="X8" s="304"/>
      <c r="Y8" s="304"/>
      <c r="Z8" s="304"/>
      <c r="AA8" s="304"/>
      <c r="AB8" s="304"/>
      <c r="AC8" s="304"/>
      <c r="AD8" s="304"/>
      <c r="AE8" s="304"/>
      <c r="AF8" s="304"/>
      <c r="AG8" s="305"/>
    </row>
    <row r="9" spans="1:33">
      <c r="B9" s="303"/>
      <c r="C9" s="304"/>
      <c r="D9" s="304"/>
      <c r="E9" s="304"/>
      <c r="F9" s="304"/>
      <c r="G9" s="304"/>
      <c r="H9" s="304"/>
      <c r="I9" s="304"/>
      <c r="J9" s="304"/>
      <c r="K9" s="304"/>
      <c r="L9" s="304"/>
      <c r="M9" s="304"/>
      <c r="N9" s="304"/>
      <c r="O9" s="304"/>
      <c r="P9" s="304"/>
      <c r="Q9" s="304"/>
      <c r="R9" s="304"/>
      <c r="S9" s="304"/>
      <c r="T9" s="304"/>
      <c r="U9" s="304"/>
      <c r="V9" s="304"/>
      <c r="W9" s="304"/>
      <c r="X9" s="304"/>
      <c r="Y9" s="304"/>
      <c r="Z9" s="304"/>
      <c r="AA9" s="304"/>
      <c r="AB9" s="304"/>
      <c r="AC9" s="304"/>
      <c r="AD9" s="304"/>
      <c r="AE9" s="304"/>
      <c r="AF9" s="304"/>
      <c r="AG9" s="305"/>
    </row>
    <row r="10" spans="1:33">
      <c r="B10" s="303"/>
      <c r="C10" s="304"/>
      <c r="D10" s="304"/>
      <c r="E10" s="304"/>
      <c r="F10" s="304"/>
      <c r="G10" s="304"/>
      <c r="H10" s="304"/>
      <c r="I10" s="304"/>
      <c r="J10" s="304"/>
      <c r="K10" s="304"/>
      <c r="L10" s="304"/>
      <c r="M10" s="304"/>
      <c r="N10" s="304"/>
      <c r="O10" s="304"/>
      <c r="P10" s="304"/>
      <c r="Q10" s="304"/>
      <c r="R10" s="304"/>
      <c r="S10" s="304"/>
      <c r="T10" s="304"/>
      <c r="U10" s="304"/>
      <c r="V10" s="304"/>
      <c r="W10" s="304"/>
      <c r="X10" s="304"/>
      <c r="Y10" s="304"/>
      <c r="Z10" s="304"/>
      <c r="AA10" s="304"/>
      <c r="AB10" s="304"/>
      <c r="AC10" s="304"/>
      <c r="AD10" s="304"/>
      <c r="AE10" s="304"/>
      <c r="AF10" s="304"/>
      <c r="AG10" s="305"/>
    </row>
    <row r="11" spans="1:33">
      <c r="B11" s="303"/>
      <c r="C11" s="304"/>
      <c r="D11" s="304"/>
      <c r="E11" s="304"/>
      <c r="F11" s="304"/>
      <c r="G11" s="304"/>
      <c r="H11" s="304"/>
      <c r="I11" s="304"/>
      <c r="J11" s="304"/>
      <c r="K11" s="304"/>
      <c r="L11" s="304"/>
      <c r="M11" s="304"/>
      <c r="N11" s="304"/>
      <c r="O11" s="304"/>
      <c r="P11" s="304"/>
      <c r="Q11" s="304"/>
      <c r="R11" s="304"/>
      <c r="S11" s="304"/>
      <c r="T11" s="304"/>
      <c r="U11" s="304"/>
      <c r="V11" s="304"/>
      <c r="W11" s="304"/>
      <c r="X11" s="304"/>
      <c r="Y11" s="304"/>
      <c r="Z11" s="304"/>
      <c r="AA11" s="304"/>
      <c r="AB11" s="304"/>
      <c r="AC11" s="304"/>
      <c r="AD11" s="304"/>
      <c r="AE11" s="304"/>
      <c r="AF11" s="304"/>
      <c r="AG11" s="305"/>
    </row>
    <row r="12" spans="1:33">
      <c r="B12" s="303"/>
      <c r="C12" s="304"/>
      <c r="D12" s="304"/>
      <c r="E12" s="304"/>
      <c r="F12" s="304"/>
      <c r="G12" s="304"/>
      <c r="H12" s="304"/>
      <c r="I12" s="304"/>
      <c r="J12" s="304"/>
      <c r="K12" s="304"/>
      <c r="L12" s="304"/>
      <c r="M12" s="304"/>
      <c r="N12" s="304"/>
      <c r="O12" s="304"/>
      <c r="P12" s="304"/>
      <c r="Q12" s="304"/>
      <c r="R12" s="304"/>
      <c r="S12" s="304"/>
      <c r="T12" s="304"/>
      <c r="U12" s="304"/>
      <c r="V12" s="304"/>
      <c r="W12" s="304"/>
      <c r="X12" s="304"/>
      <c r="Y12" s="304"/>
      <c r="Z12" s="304"/>
      <c r="AA12" s="304"/>
      <c r="AB12" s="304"/>
      <c r="AC12" s="304"/>
      <c r="AD12" s="304"/>
      <c r="AE12" s="304"/>
      <c r="AF12" s="304"/>
      <c r="AG12" s="305"/>
    </row>
    <row r="13" spans="1:33">
      <c r="B13" s="303"/>
      <c r="C13" s="304"/>
      <c r="D13" s="304"/>
      <c r="E13" s="304"/>
      <c r="F13" s="304"/>
      <c r="G13" s="304"/>
      <c r="H13" s="304"/>
      <c r="I13" s="304"/>
      <c r="J13" s="304"/>
      <c r="K13" s="304"/>
      <c r="L13" s="304"/>
      <c r="M13" s="304"/>
      <c r="N13" s="304"/>
      <c r="O13" s="304"/>
      <c r="P13" s="304"/>
      <c r="Q13" s="304"/>
      <c r="R13" s="304"/>
      <c r="S13" s="304"/>
      <c r="T13" s="304"/>
      <c r="U13" s="304"/>
      <c r="V13" s="304"/>
      <c r="W13" s="304"/>
      <c r="X13" s="304"/>
      <c r="Y13" s="304"/>
      <c r="Z13" s="304"/>
      <c r="AA13" s="304"/>
      <c r="AB13" s="304"/>
      <c r="AC13" s="304"/>
      <c r="AD13" s="304"/>
      <c r="AE13" s="304"/>
      <c r="AF13" s="304"/>
      <c r="AG13" s="305"/>
    </row>
    <row r="14" spans="1:33">
      <c r="B14" s="303"/>
      <c r="C14" s="304"/>
      <c r="D14" s="304"/>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5"/>
    </row>
    <row r="15" spans="1:33">
      <c r="B15" s="303"/>
      <c r="C15" s="304"/>
      <c r="D15" s="304"/>
      <c r="E15" s="304"/>
      <c r="F15" s="304"/>
      <c r="G15" s="304"/>
      <c r="H15" s="304"/>
      <c r="I15" s="304"/>
      <c r="J15" s="304"/>
      <c r="K15" s="304"/>
      <c r="L15" s="304"/>
      <c r="M15" s="304"/>
      <c r="N15" s="304"/>
      <c r="O15" s="304"/>
      <c r="P15" s="304"/>
      <c r="Q15" s="304"/>
      <c r="R15" s="304"/>
      <c r="S15" s="304"/>
      <c r="T15" s="304"/>
      <c r="U15" s="304"/>
      <c r="V15" s="304"/>
      <c r="W15" s="304"/>
      <c r="X15" s="304"/>
      <c r="Y15" s="304"/>
      <c r="Z15" s="304"/>
      <c r="AA15" s="304"/>
      <c r="AB15" s="304"/>
      <c r="AC15" s="304"/>
      <c r="AD15" s="304"/>
      <c r="AE15" s="304"/>
      <c r="AF15" s="304"/>
      <c r="AG15" s="305"/>
    </row>
    <row r="16" spans="1:33" ht="15" thickBot="1">
      <c r="B16" s="306"/>
      <c r="C16" s="307"/>
      <c r="D16" s="307"/>
      <c r="E16" s="307"/>
      <c r="F16" s="307"/>
      <c r="G16" s="307"/>
      <c r="H16" s="307"/>
      <c r="I16" s="307"/>
      <c r="J16" s="307"/>
      <c r="K16" s="307"/>
      <c r="L16" s="307"/>
      <c r="M16" s="307"/>
      <c r="N16" s="307"/>
      <c r="O16" s="307"/>
      <c r="P16" s="307"/>
      <c r="Q16" s="307"/>
      <c r="R16" s="307"/>
      <c r="S16" s="307"/>
      <c r="T16" s="307"/>
      <c r="U16" s="307"/>
      <c r="V16" s="307"/>
      <c r="W16" s="307"/>
      <c r="X16" s="307"/>
      <c r="Y16" s="307"/>
      <c r="Z16" s="307"/>
      <c r="AA16" s="307"/>
      <c r="AB16" s="307"/>
      <c r="AC16" s="307"/>
      <c r="AD16" s="307"/>
      <c r="AE16" s="307"/>
      <c r="AF16" s="307"/>
      <c r="AG16" s="308"/>
    </row>
    <row r="17" spans="2:33" ht="15" customHeight="1">
      <c r="B17" s="309" t="s">
        <v>6</v>
      </c>
      <c r="C17" s="310"/>
      <c r="D17" s="310"/>
      <c r="E17" s="310"/>
      <c r="F17" s="310"/>
      <c r="G17" s="310"/>
      <c r="H17" s="310"/>
      <c r="I17" s="310"/>
      <c r="J17" s="310"/>
      <c r="K17" s="310"/>
      <c r="L17" s="310"/>
      <c r="M17" s="310"/>
      <c r="N17" s="310"/>
      <c r="O17" s="310"/>
      <c r="P17" s="310"/>
      <c r="Q17" s="310"/>
      <c r="R17" s="310"/>
      <c r="S17" s="310"/>
      <c r="T17" s="310"/>
      <c r="U17" s="310"/>
      <c r="V17" s="310"/>
      <c r="W17" s="310"/>
      <c r="X17" s="310"/>
      <c r="Y17" s="310"/>
      <c r="Z17" s="310"/>
      <c r="AA17" s="310"/>
      <c r="AB17" s="310"/>
      <c r="AC17" s="310"/>
      <c r="AD17" s="310"/>
      <c r="AE17" s="310"/>
      <c r="AF17" s="310"/>
      <c r="AG17" s="311"/>
    </row>
    <row r="18" spans="2:33" ht="15" thickBot="1">
      <c r="B18" s="312"/>
      <c r="C18" s="313"/>
      <c r="D18" s="313"/>
      <c r="E18" s="313"/>
      <c r="F18" s="313"/>
      <c r="G18" s="313"/>
      <c r="H18" s="313"/>
      <c r="I18" s="313"/>
      <c r="J18" s="313"/>
      <c r="K18" s="313"/>
      <c r="L18" s="313"/>
      <c r="M18" s="313"/>
      <c r="N18" s="313"/>
      <c r="O18" s="313"/>
      <c r="P18" s="313"/>
      <c r="Q18" s="313"/>
      <c r="R18" s="313"/>
      <c r="S18" s="313"/>
      <c r="T18" s="313"/>
      <c r="U18" s="313"/>
      <c r="V18" s="313"/>
      <c r="W18" s="313"/>
      <c r="X18" s="313"/>
      <c r="Y18" s="313"/>
      <c r="Z18" s="313"/>
      <c r="AA18" s="313"/>
      <c r="AB18" s="313"/>
      <c r="AC18" s="313"/>
      <c r="AD18" s="313"/>
      <c r="AE18" s="313"/>
      <c r="AF18" s="313"/>
      <c r="AG18" s="314"/>
    </row>
    <row r="19" spans="2:33" ht="15" thickBot="1"/>
    <row r="20" spans="2:33" ht="15" customHeight="1">
      <c r="B20" s="288" t="s">
        <v>7</v>
      </c>
      <c r="C20" s="289"/>
      <c r="D20" s="289"/>
      <c r="E20" s="289"/>
      <c r="F20" s="289"/>
      <c r="G20" s="289"/>
      <c r="H20" s="289"/>
      <c r="I20" s="289"/>
      <c r="J20" s="289"/>
      <c r="K20" s="289"/>
      <c r="L20" s="289"/>
      <c r="M20" s="289"/>
      <c r="N20" s="289"/>
      <c r="O20" s="289"/>
      <c r="P20" s="289"/>
      <c r="Q20" s="289"/>
      <c r="R20" s="289"/>
      <c r="S20" s="289"/>
      <c r="T20" s="289"/>
      <c r="U20" s="289"/>
      <c r="V20" s="289"/>
      <c r="W20" s="289"/>
      <c r="X20" s="289"/>
      <c r="Y20" s="289"/>
      <c r="Z20" s="289"/>
      <c r="AA20" s="289"/>
      <c r="AB20" s="289"/>
      <c r="AC20" s="289"/>
      <c r="AD20" s="289"/>
      <c r="AE20" s="289"/>
      <c r="AF20" s="289"/>
      <c r="AG20" s="290"/>
    </row>
    <row r="21" spans="2:33" ht="15" thickBot="1">
      <c r="B21" s="291"/>
      <c r="C21" s="292"/>
      <c r="D21" s="292"/>
      <c r="E21" s="292"/>
      <c r="F21" s="292"/>
      <c r="G21" s="292"/>
      <c r="H21" s="292"/>
      <c r="I21" s="292"/>
      <c r="J21" s="292"/>
      <c r="K21" s="292"/>
      <c r="L21" s="292"/>
      <c r="M21" s="292"/>
      <c r="N21" s="292"/>
      <c r="O21" s="292"/>
      <c r="P21" s="292"/>
      <c r="Q21" s="292"/>
      <c r="R21" s="292"/>
      <c r="S21" s="292"/>
      <c r="T21" s="292"/>
      <c r="U21" s="292"/>
      <c r="V21" s="292"/>
      <c r="W21" s="292"/>
      <c r="X21" s="292"/>
      <c r="Y21" s="292"/>
      <c r="Z21" s="292"/>
      <c r="AA21" s="292"/>
      <c r="AB21" s="292"/>
      <c r="AC21" s="292"/>
      <c r="AD21" s="292"/>
      <c r="AE21" s="292"/>
      <c r="AF21" s="292"/>
      <c r="AG21" s="293"/>
    </row>
    <row r="22" spans="2:33" ht="15" customHeight="1">
      <c r="B22" s="294" t="s">
        <v>8</v>
      </c>
      <c r="C22" s="295"/>
      <c r="D22" s="295"/>
      <c r="E22" s="295"/>
      <c r="F22" s="295"/>
      <c r="G22" s="296"/>
      <c r="H22" s="294" t="s">
        <v>9</v>
      </c>
      <c r="I22" s="318"/>
      <c r="J22" s="318"/>
      <c r="K22" s="318"/>
      <c r="L22" s="319"/>
      <c r="M22" s="294" t="s">
        <v>10</v>
      </c>
      <c r="N22" s="315"/>
      <c r="O22" s="315"/>
      <c r="P22" s="294" t="s">
        <v>11</v>
      </c>
      <c r="Q22" s="295"/>
      <c r="R22" s="295"/>
      <c r="S22" s="295"/>
      <c r="T22" s="295"/>
      <c r="U22" s="296"/>
      <c r="V22" s="294" t="s">
        <v>12</v>
      </c>
      <c r="W22" s="295"/>
      <c r="X22" s="295"/>
      <c r="Y22" s="295"/>
      <c r="Z22" s="295"/>
      <c r="AA22" s="296"/>
      <c r="AB22" s="294" t="s">
        <v>13</v>
      </c>
      <c r="AC22" s="295"/>
      <c r="AD22" s="295"/>
      <c r="AE22" s="295"/>
      <c r="AF22" s="295"/>
      <c r="AG22" s="296"/>
    </row>
    <row r="23" spans="2:33" ht="15" thickBot="1">
      <c r="B23" s="297"/>
      <c r="C23" s="298"/>
      <c r="D23" s="298"/>
      <c r="E23" s="298"/>
      <c r="F23" s="298"/>
      <c r="G23" s="299"/>
      <c r="H23" s="320"/>
      <c r="I23" s="321"/>
      <c r="J23" s="321"/>
      <c r="K23" s="321"/>
      <c r="L23" s="322"/>
      <c r="M23" s="316"/>
      <c r="N23" s="317"/>
      <c r="O23" s="317"/>
      <c r="P23" s="297"/>
      <c r="Q23" s="298"/>
      <c r="R23" s="298"/>
      <c r="S23" s="298"/>
      <c r="T23" s="298"/>
      <c r="U23" s="299"/>
      <c r="V23" s="297"/>
      <c r="W23" s="298"/>
      <c r="X23" s="298"/>
      <c r="Y23" s="298"/>
      <c r="Z23" s="298"/>
      <c r="AA23" s="299"/>
      <c r="AB23" s="297"/>
      <c r="AC23" s="298"/>
      <c r="AD23" s="298"/>
      <c r="AE23" s="298"/>
      <c r="AF23" s="298"/>
      <c r="AG23" s="299"/>
    </row>
    <row r="24" spans="2:33" ht="15.75" customHeight="1">
      <c r="B24" s="261" t="s">
        <v>14</v>
      </c>
      <c r="C24" s="262"/>
      <c r="D24" s="262"/>
      <c r="E24" s="262"/>
      <c r="F24" s="262"/>
      <c r="G24" s="263"/>
      <c r="H24" s="267" t="s">
        <v>15</v>
      </c>
      <c r="I24" s="362"/>
      <c r="J24" s="362"/>
      <c r="K24" s="362"/>
      <c r="L24" s="365"/>
      <c r="M24" s="267" t="s">
        <v>16</v>
      </c>
      <c r="N24" s="362"/>
      <c r="O24" s="362"/>
      <c r="P24" s="356" t="s">
        <v>17</v>
      </c>
      <c r="Q24" s="357"/>
      <c r="R24" s="357"/>
      <c r="S24" s="357"/>
      <c r="T24" s="357"/>
      <c r="U24" s="358"/>
      <c r="V24" s="261" t="s">
        <v>18</v>
      </c>
      <c r="W24" s="262"/>
      <c r="X24" s="262"/>
      <c r="Y24" s="262"/>
      <c r="Z24" s="262"/>
      <c r="AA24" s="263"/>
      <c r="AB24" s="267" t="s">
        <v>19</v>
      </c>
      <c r="AC24" s="268"/>
      <c r="AD24" s="268"/>
      <c r="AE24" s="268"/>
      <c r="AF24" s="268"/>
      <c r="AG24" s="269"/>
    </row>
    <row r="25" spans="2:33" ht="15" thickBot="1">
      <c r="B25" s="264"/>
      <c r="C25" s="265"/>
      <c r="D25" s="265"/>
      <c r="E25" s="265"/>
      <c r="F25" s="265"/>
      <c r="G25" s="266"/>
      <c r="H25" s="363"/>
      <c r="I25" s="364"/>
      <c r="J25" s="364"/>
      <c r="K25" s="364"/>
      <c r="L25" s="366"/>
      <c r="M25" s="363"/>
      <c r="N25" s="364"/>
      <c r="O25" s="364"/>
      <c r="P25" s="359"/>
      <c r="Q25" s="360"/>
      <c r="R25" s="360"/>
      <c r="S25" s="360"/>
      <c r="T25" s="360"/>
      <c r="U25" s="361"/>
      <c r="V25" s="264"/>
      <c r="W25" s="265"/>
      <c r="X25" s="265"/>
      <c r="Y25" s="265"/>
      <c r="Z25" s="265"/>
      <c r="AA25" s="266"/>
      <c r="AB25" s="270"/>
      <c r="AC25" s="271"/>
      <c r="AD25" s="271"/>
      <c r="AE25" s="271"/>
      <c r="AF25" s="271"/>
      <c r="AG25" s="272"/>
    </row>
    <row r="26" spans="2:33">
      <c r="B26" s="261" t="s">
        <v>20</v>
      </c>
      <c r="C26" s="262"/>
      <c r="D26" s="262"/>
      <c r="E26" s="262"/>
      <c r="F26" s="262"/>
      <c r="G26" s="263"/>
      <c r="H26" s="267" t="s">
        <v>21</v>
      </c>
      <c r="I26" s="362"/>
      <c r="J26" s="362"/>
      <c r="K26" s="362"/>
      <c r="L26" s="365"/>
      <c r="M26" s="267" t="s">
        <v>22</v>
      </c>
      <c r="N26" s="362"/>
      <c r="O26" s="362"/>
      <c r="P26" s="267" t="s">
        <v>23</v>
      </c>
      <c r="Q26" s="268"/>
      <c r="R26" s="268"/>
      <c r="S26" s="268"/>
      <c r="T26" s="268"/>
      <c r="U26" s="269"/>
      <c r="V26" s="267" t="s">
        <v>24</v>
      </c>
      <c r="W26" s="268"/>
      <c r="X26" s="268"/>
      <c r="Y26" s="268"/>
      <c r="Z26" s="268"/>
      <c r="AA26" s="269"/>
      <c r="AB26" s="267" t="s">
        <v>25</v>
      </c>
      <c r="AC26" s="268"/>
      <c r="AD26" s="268"/>
      <c r="AE26" s="268"/>
      <c r="AF26" s="268"/>
      <c r="AG26" s="269"/>
    </row>
    <row r="27" spans="2:33" ht="15" thickBot="1">
      <c r="B27" s="264"/>
      <c r="C27" s="265"/>
      <c r="D27" s="265"/>
      <c r="E27" s="265"/>
      <c r="F27" s="265"/>
      <c r="G27" s="266"/>
      <c r="H27" s="363"/>
      <c r="I27" s="364"/>
      <c r="J27" s="364"/>
      <c r="K27" s="364"/>
      <c r="L27" s="366"/>
      <c r="M27" s="363"/>
      <c r="N27" s="364"/>
      <c r="O27" s="364"/>
      <c r="P27" s="270"/>
      <c r="Q27" s="271"/>
      <c r="R27" s="271"/>
      <c r="S27" s="271"/>
      <c r="T27" s="271"/>
      <c r="U27" s="272"/>
      <c r="V27" s="270"/>
      <c r="W27" s="271"/>
      <c r="X27" s="271"/>
      <c r="Y27" s="271"/>
      <c r="Z27" s="271"/>
      <c r="AA27" s="272"/>
      <c r="AB27" s="270"/>
      <c r="AC27" s="271"/>
      <c r="AD27" s="271"/>
      <c r="AE27" s="271"/>
      <c r="AF27" s="271"/>
      <c r="AG27" s="272"/>
    </row>
    <row r="28" spans="2:33">
      <c r="B28" s="261" t="s">
        <v>26</v>
      </c>
      <c r="C28" s="262"/>
      <c r="D28" s="262"/>
      <c r="E28" s="262"/>
      <c r="F28" s="262"/>
      <c r="G28" s="263"/>
      <c r="H28" s="273"/>
      <c r="I28" s="274"/>
      <c r="J28" s="274"/>
      <c r="K28" s="274"/>
      <c r="L28" s="275"/>
      <c r="M28" s="267" t="s">
        <v>27</v>
      </c>
      <c r="N28" s="362"/>
      <c r="O28" s="362"/>
      <c r="P28" s="267" t="s">
        <v>28</v>
      </c>
      <c r="Q28" s="268"/>
      <c r="R28" s="268"/>
      <c r="S28" s="268"/>
      <c r="T28" s="268"/>
      <c r="U28" s="269"/>
      <c r="V28" s="267" t="s">
        <v>29</v>
      </c>
      <c r="W28" s="268"/>
      <c r="X28" s="268"/>
      <c r="Y28" s="268"/>
      <c r="Z28" s="268"/>
      <c r="AA28" s="269"/>
      <c r="AB28" s="267" t="s">
        <v>30</v>
      </c>
      <c r="AC28" s="268"/>
      <c r="AD28" s="268"/>
      <c r="AE28" s="268"/>
      <c r="AF28" s="268"/>
      <c r="AG28" s="269"/>
    </row>
    <row r="29" spans="2:33" ht="15" thickBot="1">
      <c r="B29" s="264"/>
      <c r="C29" s="265"/>
      <c r="D29" s="265"/>
      <c r="E29" s="265"/>
      <c r="F29" s="265"/>
      <c r="G29" s="266"/>
      <c r="H29" s="276"/>
      <c r="I29" s="277"/>
      <c r="J29" s="277"/>
      <c r="K29" s="277"/>
      <c r="L29" s="278"/>
      <c r="M29" s="363"/>
      <c r="N29" s="364"/>
      <c r="O29" s="364"/>
      <c r="P29" s="270"/>
      <c r="Q29" s="271"/>
      <c r="R29" s="271"/>
      <c r="S29" s="271"/>
      <c r="T29" s="271"/>
      <c r="U29" s="272"/>
      <c r="V29" s="270"/>
      <c r="W29" s="271"/>
      <c r="X29" s="271"/>
      <c r="Y29" s="271"/>
      <c r="Z29" s="271"/>
      <c r="AA29" s="272"/>
      <c r="AB29" s="270"/>
      <c r="AC29" s="271"/>
      <c r="AD29" s="271"/>
      <c r="AE29" s="271"/>
      <c r="AF29" s="271"/>
      <c r="AG29" s="272"/>
    </row>
    <row r="30" spans="2:33">
      <c r="B30" s="267" t="s">
        <v>31</v>
      </c>
      <c r="C30" s="268"/>
      <c r="D30" s="268"/>
      <c r="E30" s="268"/>
      <c r="F30" s="268"/>
      <c r="G30" s="269"/>
      <c r="H30" s="273"/>
      <c r="I30" s="274"/>
      <c r="J30" s="274"/>
      <c r="K30" s="274"/>
      <c r="L30" s="275"/>
      <c r="M30" s="273"/>
      <c r="N30" s="274"/>
      <c r="O30" s="275"/>
      <c r="P30" s="267" t="s">
        <v>32</v>
      </c>
      <c r="Q30" s="268"/>
      <c r="R30" s="268"/>
      <c r="S30" s="268"/>
      <c r="T30" s="268"/>
      <c r="U30" s="269"/>
      <c r="V30" s="267" t="s">
        <v>33</v>
      </c>
      <c r="W30" s="268"/>
      <c r="X30" s="268"/>
      <c r="Y30" s="268"/>
      <c r="Z30" s="268"/>
      <c r="AA30" s="269"/>
      <c r="AB30" s="267" t="s">
        <v>34</v>
      </c>
      <c r="AC30" s="268"/>
      <c r="AD30" s="268"/>
      <c r="AE30" s="268"/>
      <c r="AF30" s="268"/>
      <c r="AG30" s="269"/>
    </row>
    <row r="31" spans="2:33" ht="15" thickBot="1">
      <c r="B31" s="270"/>
      <c r="C31" s="271"/>
      <c r="D31" s="271"/>
      <c r="E31" s="271"/>
      <c r="F31" s="271"/>
      <c r="G31" s="272"/>
      <c r="H31" s="276"/>
      <c r="I31" s="277"/>
      <c r="J31" s="277"/>
      <c r="K31" s="277"/>
      <c r="L31" s="278"/>
      <c r="M31" s="276"/>
      <c r="N31" s="277"/>
      <c r="O31" s="278"/>
      <c r="P31" s="270"/>
      <c r="Q31" s="271"/>
      <c r="R31" s="271"/>
      <c r="S31" s="271"/>
      <c r="T31" s="271"/>
      <c r="U31" s="272"/>
      <c r="V31" s="270"/>
      <c r="W31" s="271"/>
      <c r="X31" s="271"/>
      <c r="Y31" s="271"/>
      <c r="Z31" s="271"/>
      <c r="AA31" s="272"/>
      <c r="AB31" s="270"/>
      <c r="AC31" s="271"/>
      <c r="AD31" s="271"/>
      <c r="AE31" s="271"/>
      <c r="AF31" s="271"/>
      <c r="AG31" s="272"/>
    </row>
    <row r="32" spans="2:33">
      <c r="B32" s="267" t="s">
        <v>35</v>
      </c>
      <c r="C32" s="268"/>
      <c r="D32" s="268"/>
      <c r="E32" s="268"/>
      <c r="F32" s="268"/>
      <c r="G32" s="269"/>
      <c r="H32" s="273"/>
      <c r="I32" s="274"/>
      <c r="J32" s="274"/>
      <c r="K32" s="274"/>
      <c r="L32" s="275"/>
      <c r="M32" s="273"/>
      <c r="N32" s="274"/>
      <c r="O32" s="275"/>
      <c r="P32" s="267"/>
      <c r="Q32" s="268"/>
      <c r="R32" s="268"/>
      <c r="S32" s="268"/>
      <c r="T32" s="268"/>
      <c r="U32" s="269"/>
      <c r="V32" s="267" t="s">
        <v>36</v>
      </c>
      <c r="W32" s="268"/>
      <c r="X32" s="268"/>
      <c r="Y32" s="268"/>
      <c r="Z32" s="268"/>
      <c r="AA32" s="269"/>
      <c r="AB32" s="267" t="s">
        <v>37</v>
      </c>
      <c r="AC32" s="268"/>
      <c r="AD32" s="268"/>
      <c r="AE32" s="268"/>
      <c r="AF32" s="268"/>
      <c r="AG32" s="269"/>
    </row>
    <row r="33" spans="2:33" ht="15" thickBot="1">
      <c r="B33" s="270"/>
      <c r="C33" s="271"/>
      <c r="D33" s="271"/>
      <c r="E33" s="271"/>
      <c r="F33" s="271"/>
      <c r="G33" s="272"/>
      <c r="H33" s="276"/>
      <c r="I33" s="277"/>
      <c r="J33" s="277"/>
      <c r="K33" s="277"/>
      <c r="L33" s="278"/>
      <c r="M33" s="276"/>
      <c r="N33" s="277"/>
      <c r="O33" s="278"/>
      <c r="P33" s="270"/>
      <c r="Q33" s="271"/>
      <c r="R33" s="271"/>
      <c r="S33" s="271"/>
      <c r="T33" s="271"/>
      <c r="U33" s="272"/>
      <c r="V33" s="270"/>
      <c r="W33" s="271"/>
      <c r="X33" s="271"/>
      <c r="Y33" s="271"/>
      <c r="Z33" s="271"/>
      <c r="AA33" s="272"/>
      <c r="AB33" s="270"/>
      <c r="AC33" s="271"/>
      <c r="AD33" s="271"/>
      <c r="AE33" s="271"/>
      <c r="AF33" s="271"/>
      <c r="AG33" s="272"/>
    </row>
    <row r="34" spans="2:33">
      <c r="B34" s="267" t="s">
        <v>38</v>
      </c>
      <c r="C34" s="268"/>
      <c r="D34" s="268"/>
      <c r="E34" s="268"/>
      <c r="F34" s="268"/>
      <c r="G34" s="269"/>
      <c r="H34" s="273"/>
      <c r="I34" s="274"/>
      <c r="J34" s="274"/>
      <c r="K34" s="274"/>
      <c r="L34" s="275"/>
      <c r="M34" s="273"/>
      <c r="N34" s="274"/>
      <c r="O34" s="275"/>
      <c r="P34" s="261"/>
      <c r="Q34" s="262"/>
      <c r="R34" s="262"/>
      <c r="S34" s="262"/>
      <c r="T34" s="262"/>
      <c r="U34" s="263"/>
      <c r="V34" s="267"/>
      <c r="W34" s="268"/>
      <c r="X34" s="268"/>
      <c r="Y34" s="268"/>
      <c r="Z34" s="268"/>
      <c r="AA34" s="269"/>
      <c r="AB34" s="267" t="s">
        <v>39</v>
      </c>
      <c r="AC34" s="268"/>
      <c r="AD34" s="268"/>
      <c r="AE34" s="268"/>
      <c r="AF34" s="268"/>
      <c r="AG34" s="269"/>
    </row>
    <row r="35" spans="2:33" ht="15" thickBot="1">
      <c r="B35" s="270"/>
      <c r="C35" s="271"/>
      <c r="D35" s="271"/>
      <c r="E35" s="271"/>
      <c r="F35" s="271"/>
      <c r="G35" s="272"/>
      <c r="H35" s="276"/>
      <c r="I35" s="277"/>
      <c r="J35" s="277"/>
      <c r="K35" s="277"/>
      <c r="L35" s="278"/>
      <c r="M35" s="276"/>
      <c r="N35" s="277"/>
      <c r="O35" s="278"/>
      <c r="P35" s="264"/>
      <c r="Q35" s="265"/>
      <c r="R35" s="265"/>
      <c r="S35" s="265"/>
      <c r="T35" s="265"/>
      <c r="U35" s="266"/>
      <c r="V35" s="270"/>
      <c r="W35" s="271"/>
      <c r="X35" s="271"/>
      <c r="Y35" s="271"/>
      <c r="Z35" s="271"/>
      <c r="AA35" s="272"/>
      <c r="AB35" s="270"/>
      <c r="AC35" s="271"/>
      <c r="AD35" s="271"/>
      <c r="AE35" s="271"/>
      <c r="AF35" s="271"/>
      <c r="AG35" s="272"/>
    </row>
    <row r="36" spans="2:33" ht="15" customHeight="1">
      <c r="B36" s="261"/>
      <c r="C36" s="262"/>
      <c r="D36" s="262"/>
      <c r="E36" s="262"/>
      <c r="F36" s="262"/>
      <c r="G36" s="263"/>
      <c r="H36" s="273"/>
      <c r="I36" s="274"/>
      <c r="J36" s="274"/>
      <c r="K36" s="274"/>
      <c r="L36" s="275"/>
      <c r="M36" s="273"/>
      <c r="N36" s="274"/>
      <c r="O36" s="275"/>
      <c r="P36" s="261"/>
      <c r="Q36" s="262"/>
      <c r="R36" s="262"/>
      <c r="S36" s="262"/>
      <c r="T36" s="262"/>
      <c r="U36" s="263"/>
      <c r="V36" s="261"/>
      <c r="W36" s="262"/>
      <c r="X36" s="262"/>
      <c r="Y36" s="262"/>
      <c r="Z36" s="262"/>
      <c r="AA36" s="263"/>
      <c r="AB36" s="267" t="s">
        <v>40</v>
      </c>
      <c r="AC36" s="268"/>
      <c r="AD36" s="268"/>
      <c r="AE36" s="268"/>
      <c r="AF36" s="268"/>
      <c r="AG36" s="269"/>
    </row>
    <row r="37" spans="2:33" ht="15.75" customHeight="1" thickBot="1">
      <c r="B37" s="264"/>
      <c r="C37" s="265"/>
      <c r="D37" s="265"/>
      <c r="E37" s="265"/>
      <c r="F37" s="265"/>
      <c r="G37" s="266"/>
      <c r="H37" s="276"/>
      <c r="I37" s="277"/>
      <c r="J37" s="277"/>
      <c r="K37" s="277"/>
      <c r="L37" s="278"/>
      <c r="M37" s="276"/>
      <c r="N37" s="277"/>
      <c r="O37" s="278"/>
      <c r="P37" s="264"/>
      <c r="Q37" s="265"/>
      <c r="R37" s="265"/>
      <c r="S37" s="265"/>
      <c r="T37" s="265"/>
      <c r="U37" s="266"/>
      <c r="V37" s="264"/>
      <c r="W37" s="265"/>
      <c r="X37" s="265"/>
      <c r="Y37" s="265"/>
      <c r="Z37" s="265"/>
      <c r="AA37" s="266"/>
      <c r="AB37" s="270"/>
      <c r="AC37" s="271"/>
      <c r="AD37" s="271"/>
      <c r="AE37" s="271"/>
      <c r="AF37" s="271"/>
      <c r="AG37" s="272"/>
    </row>
    <row r="38" spans="2:33">
      <c r="B38" s="261"/>
      <c r="C38" s="262"/>
      <c r="D38" s="262"/>
      <c r="E38" s="262"/>
      <c r="F38" s="262"/>
      <c r="G38" s="263"/>
      <c r="H38" s="273"/>
      <c r="I38" s="274"/>
      <c r="J38" s="274"/>
      <c r="K38" s="274"/>
      <c r="L38" s="275"/>
      <c r="M38" s="273"/>
      <c r="N38" s="274"/>
      <c r="O38" s="275"/>
      <c r="P38" s="261"/>
      <c r="Q38" s="262"/>
      <c r="R38" s="262"/>
      <c r="S38" s="262"/>
      <c r="T38" s="262"/>
      <c r="U38" s="263"/>
      <c r="V38" s="261"/>
      <c r="W38" s="262"/>
      <c r="X38" s="262"/>
      <c r="Y38" s="262"/>
      <c r="Z38" s="262"/>
      <c r="AA38" s="263"/>
      <c r="AB38" s="267" t="s">
        <v>41</v>
      </c>
      <c r="AC38" s="268"/>
      <c r="AD38" s="268"/>
      <c r="AE38" s="268"/>
      <c r="AF38" s="268"/>
      <c r="AG38" s="269"/>
    </row>
    <row r="39" spans="2:33" ht="15" thickBot="1">
      <c r="B39" s="264"/>
      <c r="C39" s="265"/>
      <c r="D39" s="265"/>
      <c r="E39" s="265"/>
      <c r="F39" s="265"/>
      <c r="G39" s="266"/>
      <c r="H39" s="276"/>
      <c r="I39" s="277"/>
      <c r="J39" s="277"/>
      <c r="K39" s="277"/>
      <c r="L39" s="278"/>
      <c r="M39" s="276"/>
      <c r="N39" s="277"/>
      <c r="O39" s="278"/>
      <c r="P39" s="264"/>
      <c r="Q39" s="265"/>
      <c r="R39" s="265"/>
      <c r="S39" s="265"/>
      <c r="T39" s="265"/>
      <c r="U39" s="266"/>
      <c r="V39" s="264"/>
      <c r="W39" s="265"/>
      <c r="X39" s="265"/>
      <c r="Y39" s="265"/>
      <c r="Z39" s="265"/>
      <c r="AA39" s="266"/>
      <c r="AB39" s="270"/>
      <c r="AC39" s="271"/>
      <c r="AD39" s="271"/>
      <c r="AE39" s="271"/>
      <c r="AF39" s="271"/>
      <c r="AG39" s="272"/>
    </row>
    <row r="40" spans="2:33">
      <c r="B40" s="261"/>
      <c r="C40" s="262"/>
      <c r="D40" s="262"/>
      <c r="E40" s="262"/>
      <c r="F40" s="262"/>
      <c r="G40" s="263"/>
      <c r="H40" s="273"/>
      <c r="I40" s="274"/>
      <c r="J40" s="274"/>
      <c r="K40" s="274"/>
      <c r="L40" s="275"/>
      <c r="M40" s="273"/>
      <c r="N40" s="274"/>
      <c r="O40" s="275"/>
      <c r="P40" s="261"/>
      <c r="Q40" s="262"/>
      <c r="R40" s="262"/>
      <c r="S40" s="262"/>
      <c r="T40" s="262"/>
      <c r="U40" s="263"/>
      <c r="V40" s="261"/>
      <c r="W40" s="262"/>
      <c r="X40" s="262"/>
      <c r="Y40" s="262"/>
      <c r="Z40" s="262"/>
      <c r="AA40" s="263"/>
      <c r="AB40" s="267" t="s">
        <v>42</v>
      </c>
      <c r="AC40" s="268"/>
      <c r="AD40" s="268"/>
      <c r="AE40" s="268"/>
      <c r="AF40" s="268"/>
      <c r="AG40" s="269"/>
    </row>
    <row r="41" spans="2:33" ht="15" thickBot="1">
      <c r="B41" s="264"/>
      <c r="C41" s="265"/>
      <c r="D41" s="265"/>
      <c r="E41" s="265"/>
      <c r="F41" s="265"/>
      <c r="G41" s="266"/>
      <c r="H41" s="276"/>
      <c r="I41" s="277"/>
      <c r="J41" s="277"/>
      <c r="K41" s="277"/>
      <c r="L41" s="278"/>
      <c r="M41" s="276"/>
      <c r="N41" s="277"/>
      <c r="O41" s="278"/>
      <c r="P41" s="264"/>
      <c r="Q41" s="265"/>
      <c r="R41" s="265"/>
      <c r="S41" s="265"/>
      <c r="T41" s="265"/>
      <c r="U41" s="266"/>
      <c r="V41" s="264"/>
      <c r="W41" s="265"/>
      <c r="X41" s="265"/>
      <c r="Y41" s="265"/>
      <c r="Z41" s="265"/>
      <c r="AA41" s="266"/>
      <c r="AB41" s="270"/>
      <c r="AC41" s="271"/>
      <c r="AD41" s="271"/>
      <c r="AE41" s="271"/>
      <c r="AF41" s="271"/>
      <c r="AG41" s="272"/>
    </row>
    <row r="42" spans="2:33">
      <c r="B42" s="261"/>
      <c r="C42" s="262"/>
      <c r="D42" s="262"/>
      <c r="E42" s="262"/>
      <c r="F42" s="262"/>
      <c r="G42" s="263"/>
      <c r="H42" s="273"/>
      <c r="I42" s="274"/>
      <c r="J42" s="274"/>
      <c r="K42" s="274"/>
      <c r="L42" s="275"/>
      <c r="M42" s="273"/>
      <c r="N42" s="274"/>
      <c r="O42" s="275"/>
      <c r="P42" s="261"/>
      <c r="Q42" s="262"/>
      <c r="R42" s="262"/>
      <c r="S42" s="262"/>
      <c r="T42" s="262"/>
      <c r="U42" s="263"/>
      <c r="V42" s="261"/>
      <c r="W42" s="262"/>
      <c r="X42" s="262"/>
      <c r="Y42" s="262"/>
      <c r="Z42" s="262"/>
      <c r="AA42" s="263"/>
      <c r="AB42" s="267" t="s">
        <v>43</v>
      </c>
      <c r="AC42" s="268"/>
      <c r="AD42" s="268"/>
      <c r="AE42" s="268"/>
      <c r="AF42" s="268"/>
      <c r="AG42" s="269"/>
    </row>
    <row r="43" spans="2:33" ht="15" thickBot="1">
      <c r="B43" s="264"/>
      <c r="C43" s="265"/>
      <c r="D43" s="265"/>
      <c r="E43" s="265"/>
      <c r="F43" s="265"/>
      <c r="G43" s="266"/>
      <c r="H43" s="276"/>
      <c r="I43" s="277"/>
      <c r="J43" s="277"/>
      <c r="K43" s="277"/>
      <c r="L43" s="278"/>
      <c r="M43" s="276"/>
      <c r="N43" s="277"/>
      <c r="O43" s="278"/>
      <c r="P43" s="264"/>
      <c r="Q43" s="265"/>
      <c r="R43" s="265"/>
      <c r="S43" s="265"/>
      <c r="T43" s="265"/>
      <c r="U43" s="266"/>
      <c r="V43" s="264"/>
      <c r="W43" s="265"/>
      <c r="X43" s="265"/>
      <c r="Y43" s="265"/>
      <c r="Z43" s="265"/>
      <c r="AA43" s="266"/>
      <c r="AB43" s="270"/>
      <c r="AC43" s="271"/>
      <c r="AD43" s="271"/>
      <c r="AE43" s="271"/>
      <c r="AF43" s="271"/>
      <c r="AG43" s="272"/>
    </row>
    <row r="44" spans="2:33">
      <c r="B44" s="261"/>
      <c r="C44" s="262"/>
      <c r="D44" s="262"/>
      <c r="E44" s="262"/>
      <c r="F44" s="262"/>
      <c r="G44" s="263"/>
      <c r="H44" s="273"/>
      <c r="I44" s="274"/>
      <c r="J44" s="274"/>
      <c r="K44" s="274"/>
      <c r="L44" s="275"/>
      <c r="M44" s="273"/>
      <c r="N44" s="274"/>
      <c r="O44" s="275"/>
      <c r="P44" s="261"/>
      <c r="Q44" s="262"/>
      <c r="R44" s="262"/>
      <c r="S44" s="262"/>
      <c r="T44" s="262"/>
      <c r="U44" s="263"/>
      <c r="V44" s="261"/>
      <c r="W44" s="262"/>
      <c r="X44" s="262"/>
      <c r="Y44" s="262"/>
      <c r="Z44" s="262"/>
      <c r="AA44" s="263"/>
      <c r="AB44" s="267" t="s">
        <v>44</v>
      </c>
      <c r="AC44" s="268"/>
      <c r="AD44" s="268"/>
      <c r="AE44" s="268"/>
      <c r="AF44" s="268"/>
      <c r="AG44" s="269"/>
    </row>
    <row r="45" spans="2:33" ht="15" thickBot="1">
      <c r="B45" s="264"/>
      <c r="C45" s="265"/>
      <c r="D45" s="265"/>
      <c r="E45" s="265"/>
      <c r="F45" s="265"/>
      <c r="G45" s="266"/>
      <c r="H45" s="276"/>
      <c r="I45" s="277"/>
      <c r="J45" s="277"/>
      <c r="K45" s="277"/>
      <c r="L45" s="278"/>
      <c r="M45" s="276"/>
      <c r="N45" s="277"/>
      <c r="O45" s="278"/>
      <c r="P45" s="264"/>
      <c r="Q45" s="265"/>
      <c r="R45" s="265"/>
      <c r="S45" s="265"/>
      <c r="T45" s="265"/>
      <c r="U45" s="266"/>
      <c r="V45" s="264"/>
      <c r="W45" s="265"/>
      <c r="X45" s="265"/>
      <c r="Y45" s="265"/>
      <c r="Z45" s="265"/>
      <c r="AA45" s="266"/>
      <c r="AB45" s="270"/>
      <c r="AC45" s="271"/>
      <c r="AD45" s="271"/>
      <c r="AE45" s="271"/>
      <c r="AF45" s="271"/>
      <c r="AG45" s="272"/>
    </row>
    <row r="46" spans="2:33">
      <c r="B46" s="261"/>
      <c r="C46" s="262"/>
      <c r="D46" s="262"/>
      <c r="E46" s="262"/>
      <c r="F46" s="262"/>
      <c r="G46" s="263"/>
      <c r="H46" s="273"/>
      <c r="I46" s="274"/>
      <c r="J46" s="274"/>
      <c r="K46" s="274"/>
      <c r="L46" s="275"/>
      <c r="M46" s="273"/>
      <c r="N46" s="274"/>
      <c r="O46" s="275"/>
      <c r="P46" s="261"/>
      <c r="Q46" s="262"/>
      <c r="R46" s="262"/>
      <c r="S46" s="262"/>
      <c r="T46" s="262"/>
      <c r="U46" s="263"/>
      <c r="V46" s="261"/>
      <c r="W46" s="262"/>
      <c r="X46" s="262"/>
      <c r="Y46" s="262"/>
      <c r="Z46" s="262"/>
      <c r="AA46" s="263"/>
      <c r="AB46" s="267" t="s">
        <v>45</v>
      </c>
      <c r="AC46" s="268"/>
      <c r="AD46" s="268"/>
      <c r="AE46" s="268"/>
      <c r="AF46" s="268"/>
      <c r="AG46" s="269"/>
    </row>
    <row r="47" spans="2:33" ht="15" thickBot="1">
      <c r="B47" s="264"/>
      <c r="C47" s="265"/>
      <c r="D47" s="265"/>
      <c r="E47" s="265"/>
      <c r="F47" s="265"/>
      <c r="G47" s="266"/>
      <c r="H47" s="276"/>
      <c r="I47" s="277"/>
      <c r="J47" s="277"/>
      <c r="K47" s="277"/>
      <c r="L47" s="278"/>
      <c r="M47" s="276"/>
      <c r="N47" s="277"/>
      <c r="O47" s="278"/>
      <c r="P47" s="264"/>
      <c r="Q47" s="265"/>
      <c r="R47" s="265"/>
      <c r="S47" s="265"/>
      <c r="T47" s="265"/>
      <c r="U47" s="266"/>
      <c r="V47" s="264"/>
      <c r="W47" s="265"/>
      <c r="X47" s="265"/>
      <c r="Y47" s="265"/>
      <c r="Z47" s="265"/>
      <c r="AA47" s="266"/>
      <c r="AB47" s="270"/>
      <c r="AC47" s="271"/>
      <c r="AD47" s="271"/>
      <c r="AE47" s="271"/>
      <c r="AF47" s="271"/>
      <c r="AG47" s="272"/>
    </row>
    <row r="48" spans="2:33">
      <c r="B48" s="261"/>
      <c r="C48" s="262"/>
      <c r="D48" s="262"/>
      <c r="E48" s="262"/>
      <c r="F48" s="262"/>
      <c r="G48" s="263"/>
      <c r="H48" s="273"/>
      <c r="I48" s="274"/>
      <c r="J48" s="274"/>
      <c r="K48" s="274"/>
      <c r="L48" s="275"/>
      <c r="M48" s="273"/>
      <c r="N48" s="274"/>
      <c r="O48" s="275"/>
      <c r="P48" s="261"/>
      <c r="Q48" s="262"/>
      <c r="R48" s="262"/>
      <c r="S48" s="262"/>
      <c r="T48" s="262"/>
      <c r="U48" s="263"/>
      <c r="V48" s="261"/>
      <c r="W48" s="262"/>
      <c r="X48" s="262"/>
      <c r="Y48" s="262"/>
      <c r="Z48" s="262"/>
      <c r="AA48" s="263"/>
      <c r="AB48" s="267" t="s">
        <v>46</v>
      </c>
      <c r="AC48" s="268"/>
      <c r="AD48" s="268"/>
      <c r="AE48" s="268"/>
      <c r="AF48" s="268"/>
      <c r="AG48" s="269"/>
    </row>
    <row r="49" spans="2:34" ht="15" thickBot="1">
      <c r="B49" s="264"/>
      <c r="C49" s="265"/>
      <c r="D49" s="265"/>
      <c r="E49" s="265"/>
      <c r="F49" s="265"/>
      <c r="G49" s="266"/>
      <c r="H49" s="276"/>
      <c r="I49" s="277"/>
      <c r="J49" s="277"/>
      <c r="K49" s="277"/>
      <c r="L49" s="278"/>
      <c r="M49" s="276"/>
      <c r="N49" s="277"/>
      <c r="O49" s="278"/>
      <c r="P49" s="264"/>
      <c r="Q49" s="265"/>
      <c r="R49" s="265"/>
      <c r="S49" s="265"/>
      <c r="T49" s="265"/>
      <c r="U49" s="266"/>
      <c r="V49" s="264"/>
      <c r="W49" s="265"/>
      <c r="X49" s="265"/>
      <c r="Y49" s="265"/>
      <c r="Z49" s="265"/>
      <c r="AA49" s="266"/>
      <c r="AB49" s="270"/>
      <c r="AC49" s="271"/>
      <c r="AD49" s="271"/>
      <c r="AE49" s="271"/>
      <c r="AF49" s="271"/>
      <c r="AG49" s="272"/>
    </row>
    <row r="50" spans="2:34">
      <c r="B50" s="279" t="s">
        <v>47</v>
      </c>
      <c r="C50" s="280"/>
      <c r="D50" s="280"/>
      <c r="E50" s="280"/>
      <c r="F50" s="280"/>
      <c r="G50" s="280"/>
      <c r="H50" s="280"/>
      <c r="I50" s="280"/>
      <c r="J50" s="280"/>
      <c r="K50" s="280"/>
      <c r="L50" s="280"/>
      <c r="M50" s="280"/>
      <c r="N50" s="280"/>
      <c r="O50" s="280"/>
      <c r="P50" s="280"/>
      <c r="Q50" s="280"/>
      <c r="R50" s="280"/>
      <c r="S50" s="280"/>
      <c r="T50" s="280"/>
      <c r="U50" s="280"/>
      <c r="V50" s="280"/>
      <c r="W50" s="280"/>
      <c r="X50" s="280"/>
      <c r="Y50" s="280"/>
      <c r="Z50" s="280"/>
      <c r="AA50" s="280"/>
      <c r="AB50" s="280"/>
      <c r="AC50" s="280"/>
      <c r="AD50" s="280"/>
      <c r="AE50" s="280"/>
      <c r="AF50" s="280"/>
      <c r="AG50" s="281"/>
    </row>
    <row r="51" spans="2:34" ht="15" thickBot="1">
      <c r="B51" s="282"/>
      <c r="C51" s="283"/>
      <c r="D51" s="283"/>
      <c r="E51" s="283"/>
      <c r="F51" s="283"/>
      <c r="G51" s="283"/>
      <c r="H51" s="283"/>
      <c r="I51" s="283"/>
      <c r="J51" s="283"/>
      <c r="K51" s="283"/>
      <c r="L51" s="283"/>
      <c r="M51" s="283"/>
      <c r="N51" s="283"/>
      <c r="O51" s="283"/>
      <c r="P51" s="284"/>
      <c r="Q51" s="284"/>
      <c r="R51" s="284"/>
      <c r="S51" s="284"/>
      <c r="T51" s="284"/>
      <c r="U51" s="284"/>
      <c r="V51" s="284"/>
      <c r="W51" s="284"/>
      <c r="X51" s="284"/>
      <c r="Y51" s="284"/>
      <c r="Z51" s="284"/>
      <c r="AA51" s="284"/>
      <c r="AB51" s="284"/>
      <c r="AC51" s="284"/>
      <c r="AD51" s="284"/>
      <c r="AE51" s="284"/>
      <c r="AF51" s="284"/>
      <c r="AG51" s="285"/>
    </row>
    <row r="52" spans="2:34" ht="15" customHeight="1">
      <c r="B52" s="338" t="s">
        <v>48</v>
      </c>
      <c r="C52" s="339"/>
      <c r="D52" s="339"/>
      <c r="E52" s="339"/>
      <c r="F52" s="339"/>
      <c r="G52" s="339"/>
      <c r="H52" s="339"/>
      <c r="I52" s="339"/>
      <c r="J52" s="339"/>
      <c r="K52" s="339"/>
      <c r="L52" s="339"/>
      <c r="M52" s="339"/>
      <c r="N52" s="339"/>
      <c r="O52" s="340"/>
      <c r="P52" s="344" t="s">
        <v>49</v>
      </c>
      <c r="Q52" s="344"/>
      <c r="R52" s="344"/>
      <c r="S52" s="344"/>
      <c r="T52" s="344"/>
      <c r="U52" s="344"/>
      <c r="V52" s="344"/>
      <c r="W52" s="344"/>
      <c r="X52" s="344"/>
      <c r="Y52" s="344"/>
      <c r="Z52" s="344"/>
      <c r="AA52" s="344"/>
      <c r="AB52" s="344"/>
      <c r="AC52" s="344"/>
      <c r="AD52" s="344"/>
      <c r="AE52" s="344"/>
      <c r="AF52" s="344"/>
      <c r="AG52" s="345"/>
    </row>
    <row r="53" spans="2:34" ht="15.75" customHeight="1" thickBot="1">
      <c r="B53" s="341"/>
      <c r="C53" s="342"/>
      <c r="D53" s="342"/>
      <c r="E53" s="342"/>
      <c r="F53" s="342"/>
      <c r="G53" s="342"/>
      <c r="H53" s="342"/>
      <c r="I53" s="342"/>
      <c r="J53" s="342"/>
      <c r="K53" s="342"/>
      <c r="L53" s="342"/>
      <c r="M53" s="342"/>
      <c r="N53" s="342"/>
      <c r="O53" s="343"/>
      <c r="P53" s="346"/>
      <c r="Q53" s="346"/>
      <c r="R53" s="346"/>
      <c r="S53" s="346"/>
      <c r="T53" s="346"/>
      <c r="U53" s="346"/>
      <c r="V53" s="346"/>
      <c r="W53" s="346"/>
      <c r="X53" s="346"/>
      <c r="Y53" s="346"/>
      <c r="Z53" s="346"/>
      <c r="AA53" s="346"/>
      <c r="AB53" s="346"/>
      <c r="AC53" s="346"/>
      <c r="AD53" s="346"/>
      <c r="AE53" s="346"/>
      <c r="AF53" s="346"/>
      <c r="AG53" s="347"/>
    </row>
    <row r="54" spans="2:34">
      <c r="B54" s="282" t="s">
        <v>50</v>
      </c>
      <c r="C54" s="283"/>
      <c r="D54" s="283"/>
      <c r="E54" s="283"/>
      <c r="F54" s="283"/>
      <c r="G54" s="283"/>
      <c r="H54" s="283"/>
      <c r="I54" s="283"/>
      <c r="J54" s="283"/>
      <c r="K54" s="283"/>
      <c r="L54" s="283"/>
      <c r="M54" s="283"/>
      <c r="N54" s="283"/>
      <c r="O54" s="283"/>
      <c r="P54" s="280"/>
      <c r="Q54" s="280"/>
      <c r="R54" s="280"/>
      <c r="S54" s="280"/>
      <c r="T54" s="280"/>
      <c r="U54" s="280"/>
      <c r="V54" s="280"/>
      <c r="W54" s="280"/>
      <c r="X54" s="280"/>
      <c r="Y54" s="280"/>
      <c r="Z54" s="280"/>
      <c r="AA54" s="280"/>
      <c r="AB54" s="280"/>
      <c r="AC54" s="280"/>
      <c r="AD54" s="280"/>
      <c r="AE54" s="280"/>
      <c r="AF54" s="280"/>
      <c r="AG54" s="281"/>
    </row>
    <row r="55" spans="2:34" ht="15" thickBot="1">
      <c r="B55" s="337"/>
      <c r="C55" s="284"/>
      <c r="D55" s="284"/>
      <c r="E55" s="284"/>
      <c r="F55" s="284"/>
      <c r="G55" s="284"/>
      <c r="H55" s="284"/>
      <c r="I55" s="284"/>
      <c r="J55" s="284"/>
      <c r="K55" s="284"/>
      <c r="L55" s="284"/>
      <c r="M55" s="284"/>
      <c r="N55" s="284"/>
      <c r="O55" s="284"/>
      <c r="P55" s="284"/>
      <c r="Q55" s="284"/>
      <c r="R55" s="284"/>
      <c r="S55" s="284"/>
      <c r="T55" s="284"/>
      <c r="U55" s="284"/>
      <c r="V55" s="284"/>
      <c r="W55" s="284"/>
      <c r="X55" s="284"/>
      <c r="Y55" s="284"/>
      <c r="Z55" s="284"/>
      <c r="AA55" s="284"/>
      <c r="AB55" s="284"/>
      <c r="AC55" s="284"/>
      <c r="AD55" s="284"/>
      <c r="AE55" s="284"/>
      <c r="AF55" s="284"/>
      <c r="AG55" s="285"/>
    </row>
    <row r="56" spans="2:34">
      <c r="B56" s="348" t="s">
        <v>51</v>
      </c>
      <c r="C56" s="349"/>
      <c r="D56" s="349"/>
      <c r="E56" s="349"/>
      <c r="F56" s="349"/>
      <c r="G56" s="349"/>
      <c r="H56" s="349"/>
      <c r="I56" s="349"/>
      <c r="J56" s="349"/>
      <c r="K56" s="349"/>
      <c r="L56" s="350"/>
      <c r="M56" s="348" t="s">
        <v>52</v>
      </c>
      <c r="N56" s="349"/>
      <c r="O56" s="349"/>
      <c r="P56" s="349"/>
      <c r="Q56" s="349"/>
      <c r="R56" s="349"/>
      <c r="S56" s="349"/>
      <c r="T56" s="349"/>
      <c r="U56" s="350"/>
      <c r="V56" s="354" t="s">
        <v>53</v>
      </c>
      <c r="W56" s="355"/>
      <c r="X56" s="355"/>
      <c r="Y56" s="355"/>
      <c r="Z56" s="355"/>
      <c r="AA56" s="355"/>
      <c r="AB56" s="355"/>
      <c r="AC56" s="355"/>
      <c r="AD56" s="355"/>
      <c r="AE56" s="355"/>
      <c r="AF56" s="355"/>
      <c r="AG56" s="355"/>
      <c r="AH56" s="176"/>
    </row>
    <row r="57" spans="2:34" ht="15" thickBot="1">
      <c r="B57" s="351"/>
      <c r="C57" s="352"/>
      <c r="D57" s="352"/>
      <c r="E57" s="352"/>
      <c r="F57" s="352"/>
      <c r="G57" s="352"/>
      <c r="H57" s="352"/>
      <c r="I57" s="352"/>
      <c r="J57" s="352"/>
      <c r="K57" s="352"/>
      <c r="L57" s="353"/>
      <c r="M57" s="351"/>
      <c r="N57" s="352"/>
      <c r="O57" s="352"/>
      <c r="P57" s="352"/>
      <c r="Q57" s="352"/>
      <c r="R57" s="352"/>
      <c r="S57" s="352"/>
      <c r="T57" s="352"/>
      <c r="U57" s="353"/>
      <c r="V57" s="354"/>
      <c r="W57" s="355"/>
      <c r="X57" s="355"/>
      <c r="Y57" s="355"/>
      <c r="Z57" s="355"/>
      <c r="AA57" s="355"/>
      <c r="AB57" s="355"/>
      <c r="AC57" s="355"/>
      <c r="AD57" s="355"/>
      <c r="AE57" s="355"/>
      <c r="AF57" s="355"/>
      <c r="AG57" s="355"/>
      <c r="AH57" s="176"/>
    </row>
    <row r="58" spans="2:34" ht="15" customHeight="1">
      <c r="B58" s="279" t="s">
        <v>54</v>
      </c>
      <c r="C58" s="280"/>
      <c r="D58" s="280"/>
      <c r="E58" s="280"/>
      <c r="F58" s="280"/>
      <c r="G58" s="280"/>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0"/>
      <c r="AF58" s="280"/>
      <c r="AG58" s="281"/>
    </row>
    <row r="59" spans="2:34" ht="15.75" customHeight="1" thickBot="1">
      <c r="B59" s="334"/>
      <c r="C59" s="335"/>
      <c r="D59" s="335"/>
      <c r="E59" s="335"/>
      <c r="F59" s="335"/>
      <c r="G59" s="335"/>
      <c r="H59" s="335"/>
      <c r="I59" s="335"/>
      <c r="J59" s="335"/>
      <c r="K59" s="335"/>
      <c r="L59" s="335"/>
      <c r="M59" s="335"/>
      <c r="N59" s="335"/>
      <c r="O59" s="335"/>
      <c r="P59" s="335"/>
      <c r="Q59" s="335"/>
      <c r="R59" s="335"/>
      <c r="S59" s="335"/>
      <c r="T59" s="335"/>
      <c r="U59" s="335"/>
      <c r="V59" s="335"/>
      <c r="W59" s="335"/>
      <c r="X59" s="335"/>
      <c r="Y59" s="335"/>
      <c r="Z59" s="335"/>
      <c r="AA59" s="335"/>
      <c r="AB59" s="335"/>
      <c r="AC59" s="335"/>
      <c r="AD59" s="335"/>
      <c r="AE59" s="335"/>
      <c r="AF59" s="335"/>
      <c r="AG59" s="336"/>
    </row>
    <row r="60" spans="2:34">
      <c r="B60" s="323" t="s">
        <v>55</v>
      </c>
      <c r="C60" s="324"/>
      <c r="D60" s="324"/>
      <c r="E60" s="324"/>
      <c r="F60" s="324"/>
      <c r="G60" s="324"/>
      <c r="H60" s="324"/>
      <c r="I60" s="324"/>
      <c r="J60" s="324"/>
      <c r="K60" s="324"/>
      <c r="L60" s="324"/>
      <c r="M60" s="324"/>
      <c r="N60" s="324"/>
      <c r="O60" s="325"/>
      <c r="P60" s="323" t="s">
        <v>56</v>
      </c>
      <c r="Q60" s="329"/>
      <c r="R60" s="329"/>
      <c r="S60" s="329"/>
      <c r="T60" s="329"/>
      <c r="U60" s="329"/>
      <c r="V60" s="329"/>
      <c r="W60" s="329"/>
      <c r="X60" s="329"/>
      <c r="Y60" s="329"/>
      <c r="Z60" s="329"/>
      <c r="AA60" s="329"/>
      <c r="AB60" s="329"/>
      <c r="AC60" s="329"/>
      <c r="AD60" s="329"/>
      <c r="AE60" s="329"/>
      <c r="AF60" s="329"/>
      <c r="AG60" s="330"/>
    </row>
    <row r="61" spans="2:34" ht="15" thickBot="1">
      <c r="B61" s="326"/>
      <c r="C61" s="327"/>
      <c r="D61" s="327"/>
      <c r="E61" s="327"/>
      <c r="F61" s="327"/>
      <c r="G61" s="327"/>
      <c r="H61" s="327"/>
      <c r="I61" s="327"/>
      <c r="J61" s="327"/>
      <c r="K61" s="327"/>
      <c r="L61" s="327"/>
      <c r="M61" s="327"/>
      <c r="N61" s="327"/>
      <c r="O61" s="328"/>
      <c r="P61" s="331"/>
      <c r="Q61" s="332"/>
      <c r="R61" s="332"/>
      <c r="S61" s="332"/>
      <c r="T61" s="332"/>
      <c r="U61" s="332"/>
      <c r="V61" s="332"/>
      <c r="W61" s="332"/>
      <c r="X61" s="332"/>
      <c r="Y61" s="332"/>
      <c r="Z61" s="332"/>
      <c r="AA61" s="332"/>
      <c r="AB61" s="332"/>
      <c r="AC61" s="332"/>
      <c r="AD61" s="332"/>
      <c r="AE61" s="332"/>
      <c r="AF61" s="332"/>
      <c r="AG61" s="333"/>
    </row>
    <row r="66" spans="25:25" ht="15.6">
      <c r="Y66" s="124"/>
    </row>
  </sheetData>
  <mergeCells count="99">
    <mergeCell ref="AB30:AG31"/>
    <mergeCell ref="AB32:AG33"/>
    <mergeCell ref="V24:AA25"/>
    <mergeCell ref="V26:AA27"/>
    <mergeCell ref="V28:AA29"/>
    <mergeCell ref="V30:AA31"/>
    <mergeCell ref="B24:G25"/>
    <mergeCell ref="B26:G27"/>
    <mergeCell ref="AB24:AG25"/>
    <mergeCell ref="AB26:AG27"/>
    <mergeCell ref="AB28:AG29"/>
    <mergeCell ref="P24:U25"/>
    <mergeCell ref="P26:U27"/>
    <mergeCell ref="M24:O25"/>
    <mergeCell ref="M26:O27"/>
    <mergeCell ref="M28:O29"/>
    <mergeCell ref="P28:U29"/>
    <mergeCell ref="H24:L25"/>
    <mergeCell ref="H26:L27"/>
    <mergeCell ref="M38:O39"/>
    <mergeCell ref="M40:O41"/>
    <mergeCell ref="B60:O61"/>
    <mergeCell ref="P60:AG61"/>
    <mergeCell ref="AB40:AG41"/>
    <mergeCell ref="B58:AG59"/>
    <mergeCell ref="B54:AG55"/>
    <mergeCell ref="B52:O53"/>
    <mergeCell ref="P52:AG53"/>
    <mergeCell ref="M56:U57"/>
    <mergeCell ref="V56:AG57"/>
    <mergeCell ref="B56:L57"/>
    <mergeCell ref="V44:AA45"/>
    <mergeCell ref="V46:AA47"/>
    <mergeCell ref="B48:G49"/>
    <mergeCell ref="M42:O43"/>
    <mergeCell ref="V36:AA37"/>
    <mergeCell ref="M32:O33"/>
    <mergeCell ref="M34:O35"/>
    <mergeCell ref="M36:O37"/>
    <mergeCell ref="P30:U31"/>
    <mergeCell ref="B1:AG3"/>
    <mergeCell ref="B20:AG21"/>
    <mergeCell ref="B22:G23"/>
    <mergeCell ref="P22:U23"/>
    <mergeCell ref="V22:AA23"/>
    <mergeCell ref="AB22:AG23"/>
    <mergeCell ref="B4:AG5"/>
    <mergeCell ref="B6:AG16"/>
    <mergeCell ref="B17:AG18"/>
    <mergeCell ref="M22:O23"/>
    <mergeCell ref="H22:L23"/>
    <mergeCell ref="M44:O45"/>
    <mergeCell ref="P44:U45"/>
    <mergeCell ref="P46:U47"/>
    <mergeCell ref="P42:U43"/>
    <mergeCell ref="B28:G29"/>
    <mergeCell ref="B30:G31"/>
    <mergeCell ref="B42:G43"/>
    <mergeCell ref="B44:G45"/>
    <mergeCell ref="P36:U37"/>
    <mergeCell ref="B40:G41"/>
    <mergeCell ref="P38:U39"/>
    <mergeCell ref="P40:U41"/>
    <mergeCell ref="H28:L29"/>
    <mergeCell ref="H30:L31"/>
    <mergeCell ref="H32:L33"/>
    <mergeCell ref="M30:O31"/>
    <mergeCell ref="B50:AG51"/>
    <mergeCell ref="V32:AA33"/>
    <mergeCell ref="B32:G33"/>
    <mergeCell ref="AB44:AG45"/>
    <mergeCell ref="AB46:AG47"/>
    <mergeCell ref="AB48:AG49"/>
    <mergeCell ref="V34:AA35"/>
    <mergeCell ref="B34:G35"/>
    <mergeCell ref="P34:U35"/>
    <mergeCell ref="AB34:AG35"/>
    <mergeCell ref="AB36:AG37"/>
    <mergeCell ref="AB38:AG39"/>
    <mergeCell ref="B36:G37"/>
    <mergeCell ref="B38:G39"/>
    <mergeCell ref="AB42:AG43"/>
    <mergeCell ref="B46:G47"/>
    <mergeCell ref="V48:AA49"/>
    <mergeCell ref="P32:U33"/>
    <mergeCell ref="H44:L45"/>
    <mergeCell ref="H46:L47"/>
    <mergeCell ref="H48:L49"/>
    <mergeCell ref="P48:U49"/>
    <mergeCell ref="H42:L43"/>
    <mergeCell ref="H34:L35"/>
    <mergeCell ref="H36:L37"/>
    <mergeCell ref="H38:L39"/>
    <mergeCell ref="H40:L41"/>
    <mergeCell ref="M48:O49"/>
    <mergeCell ref="V38:AA39"/>
    <mergeCell ref="V40:AA41"/>
    <mergeCell ref="M46:O47"/>
    <mergeCell ref="V42:AA43"/>
  </mergeCells>
  <hyperlinks>
    <hyperlink ref="B24:G25" location="'2-7'!A1" display="GRI 2-7: Empregados" xr:uid="{4E31F79D-C3C5-489A-A68B-895B0D6AED02}"/>
    <hyperlink ref="B26:G27" location="'2-8'!A1" display="GRI 2-8: Trabalhadores que não são empregados" xr:uid="{A2CCBA43-7A06-4F00-BA34-3426CC3AD563}"/>
    <hyperlink ref="P24:U25" location="'201'!A1" display="GRI 201: Desempenho Econômico" xr:uid="{F700640A-00FF-4308-BE4D-7E9479E73895}"/>
    <hyperlink ref="V24:AA25" location="'302'!A1" display="GRI 302: Energia" xr:uid="{848C3BCE-20A3-40E1-98D0-4C9F11F92B72}"/>
    <hyperlink ref="B22:G23" location="'GRI 2'!A1" display="GRI 2: Conteúdos Gerais" xr:uid="{9BDC40E4-8FA8-4FB4-9277-C6EAA764491A}"/>
    <hyperlink ref="P22:U23" location="'GRI 200'!A1" display="GRI 200: Econômico" xr:uid="{707EF648-10C5-4911-98BD-1B8E5FA62C4D}"/>
    <hyperlink ref="V22:AA23" location="'GRI 300'!A1" display="GRI 300: Ambiental" xr:uid="{7A3A518F-0EC6-4600-9077-A2CAEA87DE8D}"/>
    <hyperlink ref="B28:G29" location="'2-19'!A1" display="GRI 2-19: Políticas de remuneração" xr:uid="{843F7B3A-8958-4950-BC57-4AD2D2D26E90}"/>
    <hyperlink ref="B30:G31" location="'2-21'!A1" display="GRI 2-21: Proporção da remuneração total anual" xr:uid="{D1586506-8BF6-4BD9-8B54-0E9F2A2D7C5B}"/>
    <hyperlink ref="B32:G33" location="'2-27'!A1" display="GRI 2-27: Conformidade com leis e regulamentos" xr:uid="{CF8F69F9-2A54-4ECB-9E6A-12C75D5FB4A2}"/>
    <hyperlink ref="P26:U27" location="'202'!A1" display="GRI 202: Presença de mercado" xr:uid="{EEE09498-3347-40B8-8B93-B1DD876C0060}"/>
    <hyperlink ref="P28:U29" location="'203'!A1" display="GRI 203: Impactos econômicos indiretos" xr:uid="{00AA1647-9092-4012-8557-EB8604818C50}"/>
    <hyperlink ref="P30:U31" location="'204'!A1" display="GRI 204: Práticas de Compra" xr:uid="{B79E908B-F873-4BFA-9E54-32CB39FCA311}"/>
    <hyperlink ref="B34:G35" location="'Ind. operacionais e financeiros'!A1" display="Indicadores financeiros e operacionais" xr:uid="{03F268CB-DE02-476D-B9CC-C4B27683A9E9}"/>
    <hyperlink ref="V26:AA27" location="'303'!A1" display="GRI 303: Água e Efluentes" xr:uid="{3163D197-ED07-45FE-A57D-F2AECC88A237}"/>
    <hyperlink ref="AB24:AG25" location="'401'!A1" display="GRI 401: Emprego" xr:uid="{8D1FE57C-65B0-414C-B2AF-9F6B91FB2BE6}"/>
    <hyperlink ref="AB22:AG23" location="'GRI 400'!A1" display="GRI 400: Social" xr:uid="{03BDD4CA-A31A-4C7B-BBC9-0E955096D6AD}"/>
    <hyperlink ref="AB26:AG27" location="'402'!A1" display="GRI 402: Relações de trabalho" xr:uid="{108D441E-0B18-4488-870F-00EAD5542E16}"/>
    <hyperlink ref="AB28:AG29" location="'403'!A1" display="GRI 403: Saúde e segurança do trabalho" xr:uid="{6CFFEC42-A121-4254-89AB-90AFF9A4B1E9}"/>
    <hyperlink ref="AB30:AG31" location="'404'!A1" display="GRI 404: Capacitação e educação" xr:uid="{AFC84AE3-303D-4B94-A354-7C9A086415FF}"/>
    <hyperlink ref="AB32:AG33" location="'405'!A1" display="GRI 405: Diversidade e igualdade de oportunidades" xr:uid="{BF83B2C0-7060-45DE-95A7-89AB78A23F42}"/>
    <hyperlink ref="AB34:AG35" location="'406'!A1" display="GRI 406: Não discriminação" xr:uid="{5BF21E1A-CB18-4878-8D64-97CE1255C187}"/>
    <hyperlink ref="AB36:AG37" location="'407'!A1" display="GRI 407: Liberdade sindical e negociação coletiva" xr:uid="{BF18A261-DC79-4E40-8876-6180C6CC57BD}"/>
    <hyperlink ref="AB38:AG39" location="'408'!A1" display="GRI 408: Trabalho Infantil" xr:uid="{102B79F2-ACA1-43C3-B1A2-08588F6F61A5}"/>
    <hyperlink ref="AB40:AG41" location="'409'!A1" display="GRI 409: Trabalho fornçado ou análogo ao escravo" xr:uid="{5B084653-869F-4852-A9C2-2331B6AD0C27}"/>
    <hyperlink ref="AB42:AG43" location="'410'!A1" display="GRI 410: Práticas de segurança" xr:uid="{52A757CE-20C3-4F9C-B481-5AB24FB0C40C}"/>
    <hyperlink ref="AB44:AG45" location="'411'!A1" display="GRI 411: Direitos de povos indígenas" xr:uid="{187936BA-0DB2-403F-B042-C71844AE7EF8}"/>
    <hyperlink ref="AB46:AG47" location="'413'!A1" display="GRI 413: Comunidades locais" xr:uid="{7B20F00C-6E1F-4334-B71E-64E5E537D491}"/>
    <hyperlink ref="AB48:AG49" location="'414'!A1" display="GRI 414: Avaliação Social de Fornecedores" xr:uid="{6A626842-E276-48D3-980A-B773E86B03BC}"/>
    <hyperlink ref="B17:AG18" location="índice!A1" display="Acesse aqui o índice GRI com todos os indicadores apresentados na Central" xr:uid="{12ABDEBA-ACA2-4686-B54D-F47D155604AF}"/>
    <hyperlink ref="AB56:AG57" location="'Métricas e metas'!A1" display="TCFD: Métricas e Metas" xr:uid="{F75623EC-1044-46C0-9807-BBEBB3F49446}"/>
    <hyperlink ref="B56:G57" location="Governança!A1" display="TCFD: Governança" xr:uid="{3BA2BC3A-B8C3-4D72-95B6-7130B6FED3D0}"/>
    <hyperlink ref="AB60:AG61" location="'Métricas e Metas N'!A1" display="TCFD: Métricas e Metas" xr:uid="{A26199B3-86A4-4885-A937-675C5DA66FED}"/>
    <hyperlink ref="B60:G61" location="'Governança N'!A1" display="TCFD: Governança" xr:uid="{A09E1AD4-8CFB-42EB-AEF2-995F75BB4B44}"/>
    <hyperlink ref="B54:AG55" location="TCFD!A1" display="Sumário TCFD" xr:uid="{91865B5E-FFD7-4822-A169-D116D43B7E3A}"/>
    <hyperlink ref="B58:AG59" location="TNFD!A1" display="Sumário TNFD" xr:uid="{B9DCFF94-DF00-426B-A73D-522EE06FE37F}"/>
    <hyperlink ref="V52:AG53" location="'FB-AG'!A1" display="Alimentos e Bebidas: Produtos Agrícolas" xr:uid="{D0065BFC-5C5E-45BF-B537-3DB9AA634172}"/>
    <hyperlink ref="B50:AG51" location="SASB!A1" display="Sumário SASB" xr:uid="{43BD7A48-DB21-496B-B61B-E78B791DD92D}"/>
    <hyperlink ref="M22:O23" location="'GRI 101'!A1" display="GRI 101: Biodiversidade" xr:uid="{64DFA3EF-1508-4AF7-884E-D3E8AA49F165}"/>
    <hyperlink ref="M24:O25" location="'101-5'!A1" display="GRI 101-5: Locais com impactos na biodiversidade" xr:uid="{A6A5E5DE-03E4-40DF-AEA8-BEC76415EACC}"/>
    <hyperlink ref="M26:O27" location="'101-7'!A1" display="GRI 101-7: Mudanças no estado da biodiversidade" xr:uid="{088EC0FA-956F-4E30-9442-6BDDFE6CFDEC}"/>
    <hyperlink ref="M28:O29" location="'101-8'!A1" display="GRI 101-8: Serviços ecossistêmicos" xr:uid="{244BE907-FA73-4791-9384-7C5D03844172}"/>
    <hyperlink ref="H22:L23" location="'GRI 3'!A1" display="GRI 3: Temas Materiais" xr:uid="{59A0C77F-5F8D-49BA-A604-1625F0337F5A}"/>
    <hyperlink ref="H24:L25" location="'3-1'!A1" display="GRI 3-1: Processo de definição de temas materiais" xr:uid="{8E177874-0748-47D3-8CE9-70721B155D36}"/>
    <hyperlink ref="H26:L27" location="'3-2'!A1" display="GRI 3-2: Lista de temas materiais" xr:uid="{1F1376E0-CD1A-4DAE-849B-7C37B68CECED}"/>
    <hyperlink ref="B52:O53" location="'RR-BI'!A1" display="Recursos renováveis e energia alternativa: Biocombustíveis " xr:uid="{98ED98B4-0EB7-4ACA-A63D-AEA28963FF5E}"/>
    <hyperlink ref="B60:O61" location="'Governança, Estr e Gestão Risco'!A1" display="TNFD: Governança, Estratégia e Gestão de Riscos" xr:uid="{9578EDD1-D037-4E0B-BADE-9517C8D5B913}"/>
    <hyperlink ref="B56:L57" location="'Governança e Estratégia'!A1" display="TCFD: Governança e Estratégia" xr:uid="{C8803B98-20A8-487B-AE2F-D30269AC99A2}"/>
    <hyperlink ref="M56:U57" location="'Gestão de riscos'!A1" display="TCFD: Gestão de Riscos" xr:uid="{83E634F3-E1AE-47EE-8254-6CF23D48ADD9}"/>
    <hyperlink ref="V28:AA29" location="'305'!A1" display="GRI 305: Emissões" xr:uid="{78A6883B-A3FD-4C8C-B1B4-50F4BFB26D6E}"/>
    <hyperlink ref="V30:AA31" location="'306'!A1" display="GRI 306: Resíduos" xr:uid="{1A061664-567C-4E96-A8DA-D802E9A1AED7}"/>
    <hyperlink ref="V32:AA33" location="'308'!A1" display="GRI 308: Avaliação ambiental de fornecedores" xr:uid="{09FB818E-F6F6-44F6-9F71-ACC031F83142}"/>
  </hyperlinks>
  <pageMargins left="0.511811024" right="0.511811024" top="0.78740157499999996" bottom="0.78740157499999996" header="0.31496062000000002" footer="0.31496062000000002"/>
  <pageSetup paperSize="9" scale="13" fitToWidth="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22A35-296C-4C55-884B-B4237E26190A}">
  <sheetPr codeName="Planilha3">
    <tabColor theme="6"/>
  </sheetPr>
  <dimension ref="A1:AV137"/>
  <sheetViews>
    <sheetView showGridLines="0" zoomScale="80" zoomScaleNormal="80" workbookViewId="0">
      <pane ySplit="3" topLeftCell="A4" activePane="bottomLeft" state="frozen"/>
      <selection pane="bottomLeft" activeCell="B6" sqref="B6:S7"/>
    </sheetView>
  </sheetViews>
  <sheetFormatPr defaultRowHeight="14.45"/>
  <cols>
    <col min="1" max="1" width="5.7109375" customWidth="1"/>
    <col min="5" max="7" width="12.7109375" customWidth="1"/>
    <col min="8" max="8" width="9.5703125" customWidth="1"/>
    <col min="9" max="19" width="12.7109375" customWidth="1"/>
  </cols>
  <sheetData>
    <row r="1" spans="1:19" ht="15" customHeight="1">
      <c r="A1" s="1"/>
      <c r="B1" s="286" t="s">
        <v>57</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c r="B4" s="279" t="s">
        <v>58</v>
      </c>
      <c r="C4" s="280"/>
      <c r="D4" s="280"/>
      <c r="E4" s="280"/>
      <c r="F4" s="280"/>
      <c r="G4" s="280"/>
      <c r="H4" s="280"/>
      <c r="I4" s="280"/>
      <c r="J4" s="280"/>
      <c r="K4" s="280"/>
      <c r="L4" s="280"/>
      <c r="M4" s="280"/>
      <c r="N4" s="280"/>
      <c r="O4" s="280"/>
      <c r="P4" s="280"/>
      <c r="Q4" s="280"/>
      <c r="R4" s="280"/>
      <c r="S4" s="281"/>
    </row>
    <row r="5" spans="1:19" ht="15" thickBot="1">
      <c r="B5" s="337"/>
      <c r="C5" s="284"/>
      <c r="D5" s="284"/>
      <c r="E5" s="284"/>
      <c r="F5" s="284"/>
      <c r="G5" s="284"/>
      <c r="H5" s="284"/>
      <c r="I5" s="284"/>
      <c r="J5" s="284"/>
      <c r="K5" s="284"/>
      <c r="L5" s="284"/>
      <c r="M5" s="284"/>
      <c r="N5" s="284"/>
      <c r="O5" s="284"/>
      <c r="P5" s="284"/>
      <c r="Q5" s="284"/>
      <c r="R5" s="284"/>
      <c r="S5" s="285"/>
    </row>
    <row r="6" spans="1:19" ht="15" customHeight="1">
      <c r="B6" s="388" t="s">
        <v>59</v>
      </c>
      <c r="C6" s="389"/>
      <c r="D6" s="389"/>
      <c r="E6" s="389"/>
      <c r="F6" s="389"/>
      <c r="G6" s="389"/>
      <c r="H6" s="389"/>
      <c r="I6" s="389"/>
      <c r="J6" s="389"/>
      <c r="K6" s="389"/>
      <c r="L6" s="389"/>
      <c r="M6" s="389"/>
      <c r="N6" s="389"/>
      <c r="O6" s="389"/>
      <c r="P6" s="389"/>
      <c r="Q6" s="389"/>
      <c r="R6" s="389"/>
      <c r="S6" s="390"/>
    </row>
    <row r="7" spans="1:19" ht="15" thickBot="1">
      <c r="B7" s="391"/>
      <c r="C7" s="392"/>
      <c r="D7" s="392"/>
      <c r="E7" s="392"/>
      <c r="F7" s="392"/>
      <c r="G7" s="392"/>
      <c r="H7" s="392"/>
      <c r="I7" s="392"/>
      <c r="J7" s="392"/>
      <c r="K7" s="392"/>
      <c r="L7" s="392"/>
      <c r="M7" s="392"/>
      <c r="N7" s="392"/>
      <c r="O7" s="392"/>
      <c r="P7" s="392"/>
      <c r="Q7" s="392"/>
      <c r="R7" s="392"/>
      <c r="S7" s="393"/>
    </row>
    <row r="8" spans="1:19" ht="15" customHeight="1">
      <c r="B8" s="388" t="s">
        <v>60</v>
      </c>
      <c r="C8" s="389"/>
      <c r="D8" s="389"/>
      <c r="E8" s="389"/>
      <c r="F8" s="389"/>
      <c r="G8" s="389"/>
      <c r="H8" s="389"/>
      <c r="I8" s="389"/>
      <c r="J8" s="389"/>
      <c r="K8" s="389"/>
      <c r="L8" s="389"/>
      <c r="M8" s="389"/>
      <c r="N8" s="389"/>
      <c r="O8" s="389"/>
      <c r="P8" s="389"/>
      <c r="Q8" s="389"/>
      <c r="R8" s="389"/>
      <c r="S8" s="390"/>
    </row>
    <row r="9" spans="1:19" ht="15" thickBot="1">
      <c r="B9" s="391"/>
      <c r="C9" s="392"/>
      <c r="D9" s="392"/>
      <c r="E9" s="392"/>
      <c r="F9" s="392"/>
      <c r="G9" s="392"/>
      <c r="H9" s="392"/>
      <c r="I9" s="392"/>
      <c r="J9" s="392"/>
      <c r="K9" s="392"/>
      <c r="L9" s="392"/>
      <c r="M9" s="392"/>
      <c r="N9" s="392"/>
      <c r="O9" s="392"/>
      <c r="P9" s="392"/>
      <c r="Q9" s="392"/>
      <c r="R9" s="392"/>
      <c r="S9" s="393"/>
    </row>
    <row r="10" spans="1:19" ht="15" customHeight="1">
      <c r="B10" s="394" t="s">
        <v>61</v>
      </c>
      <c r="C10" s="395"/>
      <c r="D10" s="395"/>
      <c r="E10" s="395"/>
      <c r="F10" s="395"/>
      <c r="G10" s="395"/>
      <c r="H10" s="395"/>
      <c r="I10" s="395"/>
      <c r="J10" s="395"/>
      <c r="K10" s="395"/>
      <c r="L10" s="395"/>
      <c r="M10" s="395"/>
      <c r="N10" s="395"/>
      <c r="O10" s="395"/>
      <c r="P10" s="395"/>
      <c r="Q10" s="395"/>
      <c r="R10" s="395"/>
      <c r="S10" s="396"/>
    </row>
    <row r="11" spans="1:19" ht="15" thickBot="1">
      <c r="B11" s="397"/>
      <c r="C11" s="398"/>
      <c r="D11" s="398"/>
      <c r="E11" s="398"/>
      <c r="F11" s="398"/>
      <c r="G11" s="398"/>
      <c r="H11" s="398"/>
      <c r="I11" s="398"/>
      <c r="J11" s="398"/>
      <c r="K11" s="398"/>
      <c r="L11" s="398"/>
      <c r="M11" s="398"/>
      <c r="N11" s="398"/>
      <c r="O11" s="398"/>
      <c r="P11" s="398"/>
      <c r="Q11" s="398"/>
      <c r="R11" s="398"/>
      <c r="S11" s="399"/>
    </row>
    <row r="12" spans="1:19" ht="15" customHeight="1">
      <c r="B12" s="388" t="s">
        <v>62</v>
      </c>
      <c r="C12" s="389"/>
      <c r="D12" s="389"/>
      <c r="E12" s="389"/>
      <c r="F12" s="389"/>
      <c r="G12" s="389"/>
      <c r="H12" s="389"/>
      <c r="I12" s="389"/>
      <c r="J12" s="389"/>
      <c r="K12" s="389"/>
      <c r="L12" s="389"/>
      <c r="M12" s="389"/>
      <c r="N12" s="389"/>
      <c r="O12" s="389"/>
      <c r="P12" s="389"/>
      <c r="Q12" s="389"/>
      <c r="R12" s="389"/>
      <c r="S12" s="390"/>
    </row>
    <row r="13" spans="1:19" ht="15" thickBot="1">
      <c r="B13" s="391"/>
      <c r="C13" s="392"/>
      <c r="D13" s="392"/>
      <c r="E13" s="392"/>
      <c r="F13" s="392"/>
      <c r="G13" s="392"/>
      <c r="H13" s="392"/>
      <c r="I13" s="392"/>
      <c r="J13" s="392"/>
      <c r="K13" s="392"/>
      <c r="L13" s="392"/>
      <c r="M13" s="392"/>
      <c r="N13" s="392"/>
      <c r="O13" s="392"/>
      <c r="P13" s="392"/>
      <c r="Q13" s="392"/>
      <c r="R13" s="392"/>
      <c r="S13" s="393"/>
    </row>
    <row r="14" spans="1:19" ht="15" customHeight="1">
      <c r="B14" s="388" t="s">
        <v>63</v>
      </c>
      <c r="C14" s="389"/>
      <c r="D14" s="389"/>
      <c r="E14" s="389"/>
      <c r="F14" s="389"/>
      <c r="G14" s="389"/>
      <c r="H14" s="389"/>
      <c r="I14" s="389"/>
      <c r="J14" s="389"/>
      <c r="K14" s="389"/>
      <c r="L14" s="389"/>
      <c r="M14" s="389"/>
      <c r="N14" s="389"/>
      <c r="O14" s="389"/>
      <c r="P14" s="389"/>
      <c r="Q14" s="389"/>
      <c r="R14" s="389"/>
      <c r="S14" s="390"/>
    </row>
    <row r="15" spans="1:19" ht="15" thickBot="1">
      <c r="B15" s="391"/>
      <c r="C15" s="392"/>
      <c r="D15" s="392"/>
      <c r="E15" s="392"/>
      <c r="F15" s="392"/>
      <c r="G15" s="392"/>
      <c r="H15" s="392"/>
      <c r="I15" s="392"/>
      <c r="J15" s="392"/>
      <c r="K15" s="392"/>
      <c r="L15" s="392"/>
      <c r="M15" s="392"/>
      <c r="N15" s="392"/>
      <c r="O15" s="392"/>
      <c r="P15" s="392"/>
      <c r="Q15" s="392"/>
      <c r="R15" s="392"/>
      <c r="S15" s="393"/>
    </row>
    <row r="16" spans="1:19" ht="15" customHeight="1">
      <c r="B16" s="367" t="s">
        <v>64</v>
      </c>
      <c r="C16" s="368"/>
      <c r="D16" s="368"/>
      <c r="E16" s="368"/>
      <c r="F16" s="368"/>
      <c r="G16" s="368"/>
      <c r="H16" s="368"/>
      <c r="I16" s="368"/>
      <c r="J16" s="368"/>
      <c r="K16" s="368"/>
      <c r="L16" s="368"/>
      <c r="M16" s="368"/>
      <c r="N16" s="368"/>
      <c r="O16" s="368"/>
      <c r="P16" s="368"/>
      <c r="Q16" s="368"/>
      <c r="R16" s="368"/>
      <c r="S16" s="369"/>
    </row>
    <row r="17" spans="2:48" ht="15" thickBot="1">
      <c r="B17" s="370"/>
      <c r="C17" s="371"/>
      <c r="D17" s="371"/>
      <c r="E17" s="371"/>
      <c r="F17" s="371"/>
      <c r="G17" s="371"/>
      <c r="H17" s="371"/>
      <c r="I17" s="371"/>
      <c r="J17" s="371"/>
      <c r="K17" s="371"/>
      <c r="L17" s="371"/>
      <c r="M17" s="371"/>
      <c r="N17" s="371"/>
      <c r="O17" s="371"/>
      <c r="P17" s="371"/>
      <c r="Q17" s="371"/>
      <c r="R17" s="371"/>
      <c r="S17" s="372"/>
    </row>
    <row r="18" spans="2:48" ht="15.75" customHeight="1">
      <c r="B18" s="388" t="s">
        <v>65</v>
      </c>
      <c r="C18" s="389"/>
      <c r="D18" s="389"/>
      <c r="E18" s="389"/>
      <c r="F18" s="389"/>
      <c r="G18" s="389"/>
      <c r="H18" s="389"/>
      <c r="I18" s="389"/>
      <c r="J18" s="389"/>
      <c r="K18" s="389"/>
      <c r="L18" s="389"/>
      <c r="M18" s="389"/>
      <c r="N18" s="389"/>
      <c r="O18" s="389"/>
      <c r="P18" s="389"/>
      <c r="Q18" s="389"/>
      <c r="R18" s="389"/>
      <c r="S18" s="390"/>
    </row>
    <row r="19" spans="2:48" ht="15.75" customHeight="1" thickBot="1">
      <c r="B19" s="391"/>
      <c r="C19" s="392"/>
      <c r="D19" s="392"/>
      <c r="E19" s="392"/>
      <c r="F19" s="392"/>
      <c r="G19" s="392"/>
      <c r="H19" s="392"/>
      <c r="I19" s="392"/>
      <c r="J19" s="392"/>
      <c r="K19" s="392"/>
      <c r="L19" s="392"/>
      <c r="M19" s="392"/>
      <c r="N19" s="392"/>
      <c r="O19" s="392"/>
      <c r="P19" s="392"/>
      <c r="Q19" s="392"/>
      <c r="R19" s="392"/>
      <c r="S19" s="393"/>
    </row>
    <row r="20" spans="2:48" ht="15.75" customHeight="1">
      <c r="B20" s="400" t="s">
        <v>66</v>
      </c>
      <c r="C20" s="401"/>
      <c r="D20" s="401"/>
      <c r="E20" s="401"/>
      <c r="F20" s="401"/>
      <c r="G20" s="401"/>
      <c r="H20" s="401"/>
      <c r="I20" s="401"/>
      <c r="J20" s="401"/>
      <c r="K20" s="401"/>
      <c r="L20" s="401"/>
      <c r="M20" s="401"/>
      <c r="N20" s="401"/>
      <c r="O20" s="401"/>
      <c r="P20" s="401"/>
      <c r="Q20" s="401"/>
      <c r="R20" s="401"/>
      <c r="S20" s="402"/>
    </row>
    <row r="21" spans="2:48" ht="15.75" customHeight="1" thickBot="1">
      <c r="B21" s="403"/>
      <c r="C21" s="404"/>
      <c r="D21" s="404"/>
      <c r="E21" s="404"/>
      <c r="F21" s="404"/>
      <c r="G21" s="404"/>
      <c r="H21" s="404"/>
      <c r="I21" s="404"/>
      <c r="J21" s="404"/>
      <c r="K21" s="404"/>
      <c r="L21" s="404"/>
      <c r="M21" s="404"/>
      <c r="N21" s="404"/>
      <c r="O21" s="404"/>
      <c r="P21" s="404"/>
      <c r="Q21" s="404"/>
      <c r="R21" s="404"/>
      <c r="S21" s="405"/>
    </row>
    <row r="22" spans="2:48" ht="15" customHeight="1">
      <c r="B22" s="367" t="s">
        <v>67</v>
      </c>
      <c r="C22" s="368"/>
      <c r="D22" s="368"/>
      <c r="E22" s="368"/>
      <c r="F22" s="368"/>
      <c r="G22" s="368"/>
      <c r="H22" s="368"/>
      <c r="I22" s="368"/>
      <c r="J22" s="368"/>
      <c r="K22" s="368"/>
      <c r="L22" s="368"/>
      <c r="M22" s="368"/>
      <c r="N22" s="368"/>
      <c r="O22" s="368"/>
      <c r="P22" s="368"/>
      <c r="Q22" s="368"/>
      <c r="R22" s="368"/>
      <c r="S22" s="369"/>
    </row>
    <row r="23" spans="2:48" ht="15" customHeight="1" thickBot="1">
      <c r="B23" s="370"/>
      <c r="C23" s="371"/>
      <c r="D23" s="371"/>
      <c r="E23" s="371"/>
      <c r="F23" s="371"/>
      <c r="G23" s="371"/>
      <c r="H23" s="371"/>
      <c r="I23" s="371"/>
      <c r="J23" s="371"/>
      <c r="K23" s="371"/>
      <c r="L23" s="371"/>
      <c r="M23" s="371"/>
      <c r="N23" s="371"/>
      <c r="O23" s="371"/>
      <c r="P23" s="371"/>
      <c r="Q23" s="371"/>
      <c r="R23" s="371"/>
      <c r="S23" s="372"/>
    </row>
    <row r="24" spans="2:48" ht="15.75" customHeight="1">
      <c r="B24" s="373" t="s">
        <v>68</v>
      </c>
      <c r="C24" s="374"/>
      <c r="D24" s="374"/>
      <c r="E24" s="374"/>
      <c r="F24" s="374"/>
      <c r="G24" s="374"/>
      <c r="H24" s="374"/>
      <c r="I24" s="374"/>
      <c r="J24" s="374"/>
      <c r="K24" s="374"/>
      <c r="L24" s="374"/>
      <c r="M24" s="374"/>
      <c r="N24" s="374"/>
      <c r="O24" s="374"/>
      <c r="P24" s="374"/>
      <c r="Q24" s="374"/>
      <c r="R24" s="374"/>
      <c r="S24" s="375"/>
    </row>
    <row r="25" spans="2:48" ht="15" thickBot="1">
      <c r="B25" s="376"/>
      <c r="C25" s="377"/>
      <c r="D25" s="377"/>
      <c r="E25" s="377"/>
      <c r="F25" s="377"/>
      <c r="G25" s="377"/>
      <c r="H25" s="377"/>
      <c r="I25" s="377"/>
      <c r="J25" s="377"/>
      <c r="K25" s="377"/>
      <c r="L25" s="377"/>
      <c r="M25" s="377"/>
      <c r="N25" s="377"/>
      <c r="O25" s="377"/>
      <c r="P25" s="377"/>
      <c r="Q25" s="377"/>
      <c r="R25" s="377"/>
      <c r="S25" s="378"/>
    </row>
    <row r="26" spans="2:48" ht="15.75" customHeight="1">
      <c r="B26" s="379" t="s">
        <v>69</v>
      </c>
      <c r="C26" s="380"/>
      <c r="D26" s="380"/>
      <c r="E26" s="380"/>
      <c r="F26" s="380"/>
      <c r="G26" s="380"/>
      <c r="H26" s="380"/>
      <c r="I26" s="380"/>
      <c r="J26" s="380"/>
      <c r="K26" s="380"/>
      <c r="L26" s="380"/>
      <c r="M26" s="380"/>
      <c r="N26" s="380"/>
      <c r="O26" s="380"/>
      <c r="P26" s="380"/>
      <c r="Q26" s="380"/>
      <c r="R26" s="380"/>
      <c r="S26" s="381"/>
    </row>
    <row r="27" spans="2:48" ht="15" thickBot="1">
      <c r="B27" s="382"/>
      <c r="C27" s="383"/>
      <c r="D27" s="383"/>
      <c r="E27" s="383"/>
      <c r="F27" s="383"/>
      <c r="G27" s="383"/>
      <c r="H27" s="383"/>
      <c r="I27" s="383"/>
      <c r="J27" s="383"/>
      <c r="K27" s="383"/>
      <c r="L27" s="383"/>
      <c r="M27" s="383"/>
      <c r="N27" s="383"/>
      <c r="O27" s="383"/>
      <c r="P27" s="383"/>
      <c r="Q27" s="383"/>
      <c r="R27" s="383"/>
      <c r="S27" s="384"/>
      <c r="AV27" t="s">
        <v>70</v>
      </c>
    </row>
    <row r="28" spans="2:48" ht="15.75" customHeight="1">
      <c r="B28" s="379" t="s">
        <v>71</v>
      </c>
      <c r="C28" s="380"/>
      <c r="D28" s="380"/>
      <c r="E28" s="380"/>
      <c r="F28" s="380"/>
      <c r="G28" s="380"/>
      <c r="H28" s="380"/>
      <c r="I28" s="380"/>
      <c r="J28" s="380"/>
      <c r="K28" s="380"/>
      <c r="L28" s="380"/>
      <c r="M28" s="380"/>
      <c r="N28" s="380"/>
      <c r="O28" s="380"/>
      <c r="P28" s="380"/>
      <c r="Q28" s="380"/>
      <c r="R28" s="380"/>
      <c r="S28" s="381"/>
    </row>
    <row r="29" spans="2:48" ht="15" customHeight="1" thickBot="1">
      <c r="B29" s="382"/>
      <c r="C29" s="383"/>
      <c r="D29" s="383"/>
      <c r="E29" s="383"/>
      <c r="F29" s="383"/>
      <c r="G29" s="383"/>
      <c r="H29" s="383"/>
      <c r="I29" s="383"/>
      <c r="J29" s="383"/>
      <c r="K29" s="383"/>
      <c r="L29" s="383"/>
      <c r="M29" s="383"/>
      <c r="N29" s="383"/>
      <c r="O29" s="383"/>
      <c r="P29" s="383"/>
      <c r="Q29" s="383"/>
      <c r="R29" s="383"/>
      <c r="S29" s="384"/>
    </row>
    <row r="30" spans="2:48" ht="15.75" customHeight="1">
      <c r="B30" s="379" t="s">
        <v>72</v>
      </c>
      <c r="C30" s="380"/>
      <c r="D30" s="380"/>
      <c r="E30" s="380"/>
      <c r="F30" s="380"/>
      <c r="G30" s="380"/>
      <c r="H30" s="380"/>
      <c r="I30" s="380"/>
      <c r="J30" s="380"/>
      <c r="K30" s="380"/>
      <c r="L30" s="380"/>
      <c r="M30" s="380"/>
      <c r="N30" s="380"/>
      <c r="O30" s="380"/>
      <c r="P30" s="380"/>
      <c r="Q30" s="380"/>
      <c r="R30" s="380"/>
      <c r="S30" s="381"/>
    </row>
    <row r="31" spans="2:48" ht="15" customHeight="1" thickBot="1">
      <c r="B31" s="382"/>
      <c r="C31" s="383"/>
      <c r="D31" s="383"/>
      <c r="E31" s="383"/>
      <c r="F31" s="383"/>
      <c r="G31" s="383"/>
      <c r="H31" s="383"/>
      <c r="I31" s="383"/>
      <c r="J31" s="383"/>
      <c r="K31" s="383"/>
      <c r="L31" s="383"/>
      <c r="M31" s="383"/>
      <c r="N31" s="383"/>
      <c r="O31" s="383"/>
      <c r="P31" s="383"/>
      <c r="Q31" s="383"/>
      <c r="R31" s="383"/>
      <c r="S31" s="384"/>
    </row>
    <row r="32" spans="2:48" ht="15.75" customHeight="1">
      <c r="B32" s="379" t="s">
        <v>73</v>
      </c>
      <c r="C32" s="380"/>
      <c r="D32" s="380"/>
      <c r="E32" s="380"/>
      <c r="F32" s="380"/>
      <c r="G32" s="380"/>
      <c r="H32" s="380"/>
      <c r="I32" s="380"/>
      <c r="J32" s="380"/>
      <c r="K32" s="380"/>
      <c r="L32" s="380"/>
      <c r="M32" s="380"/>
      <c r="N32" s="380"/>
      <c r="O32" s="380"/>
      <c r="P32" s="380"/>
      <c r="Q32" s="380"/>
      <c r="R32" s="380"/>
      <c r="S32" s="381"/>
    </row>
    <row r="33" spans="2:19" ht="15" customHeight="1" thickBot="1">
      <c r="B33" s="382"/>
      <c r="C33" s="383"/>
      <c r="D33" s="383"/>
      <c r="E33" s="383"/>
      <c r="F33" s="383"/>
      <c r="G33" s="383"/>
      <c r="H33" s="383"/>
      <c r="I33" s="383"/>
      <c r="J33" s="383"/>
      <c r="K33" s="383"/>
      <c r="L33" s="383"/>
      <c r="M33" s="383"/>
      <c r="N33" s="383"/>
      <c r="O33" s="383"/>
      <c r="P33" s="383"/>
      <c r="Q33" s="383"/>
      <c r="R33" s="383"/>
      <c r="S33" s="384"/>
    </row>
    <row r="34" spans="2:19" ht="15" customHeight="1">
      <c r="B34" s="379" t="s">
        <v>74</v>
      </c>
      <c r="C34" s="380"/>
      <c r="D34" s="380"/>
      <c r="E34" s="380"/>
      <c r="F34" s="380"/>
      <c r="G34" s="380"/>
      <c r="H34" s="380"/>
      <c r="I34" s="380"/>
      <c r="J34" s="380"/>
      <c r="K34" s="380"/>
      <c r="L34" s="380"/>
      <c r="M34" s="380"/>
      <c r="N34" s="380"/>
      <c r="O34" s="380"/>
      <c r="P34" s="380"/>
      <c r="Q34" s="380"/>
      <c r="R34" s="380"/>
      <c r="S34" s="381"/>
    </row>
    <row r="35" spans="2:19" ht="15.75" customHeight="1" thickBot="1">
      <c r="B35" s="382"/>
      <c r="C35" s="383"/>
      <c r="D35" s="383"/>
      <c r="E35" s="383"/>
      <c r="F35" s="383"/>
      <c r="G35" s="383"/>
      <c r="H35" s="383"/>
      <c r="I35" s="383"/>
      <c r="J35" s="383"/>
      <c r="K35" s="383"/>
      <c r="L35" s="383"/>
      <c r="M35" s="383"/>
      <c r="N35" s="383"/>
      <c r="O35" s="383"/>
      <c r="P35" s="383"/>
      <c r="Q35" s="383"/>
      <c r="R35" s="383"/>
      <c r="S35" s="384"/>
    </row>
    <row r="36" spans="2:19" ht="15" customHeight="1">
      <c r="B36" s="379" t="s">
        <v>75</v>
      </c>
      <c r="C36" s="380"/>
      <c r="D36" s="380"/>
      <c r="E36" s="380"/>
      <c r="F36" s="380"/>
      <c r="G36" s="380"/>
      <c r="H36" s="380"/>
      <c r="I36" s="380"/>
      <c r="J36" s="380"/>
      <c r="K36" s="380"/>
      <c r="L36" s="380"/>
      <c r="M36" s="380"/>
      <c r="N36" s="380"/>
      <c r="O36" s="380"/>
      <c r="P36" s="380"/>
      <c r="Q36" s="380"/>
      <c r="R36" s="380"/>
      <c r="S36" s="381"/>
    </row>
    <row r="37" spans="2:19" ht="15" customHeight="1" thickBot="1">
      <c r="B37" s="385"/>
      <c r="C37" s="386"/>
      <c r="D37" s="386"/>
      <c r="E37" s="386"/>
      <c r="F37" s="386"/>
      <c r="G37" s="386"/>
      <c r="H37" s="386"/>
      <c r="I37" s="386"/>
      <c r="J37" s="386"/>
      <c r="K37" s="386"/>
      <c r="L37" s="386"/>
      <c r="M37" s="386"/>
      <c r="N37" s="386"/>
      <c r="O37" s="386"/>
      <c r="P37" s="386"/>
      <c r="Q37" s="386"/>
      <c r="R37" s="386"/>
      <c r="S37" s="387"/>
    </row>
    <row r="38" spans="2:19" ht="15" customHeight="1">
      <c r="B38" s="382" t="s">
        <v>76</v>
      </c>
      <c r="C38" s="383"/>
      <c r="D38" s="383"/>
      <c r="E38" s="383"/>
      <c r="F38" s="383"/>
      <c r="G38" s="383"/>
      <c r="H38" s="383"/>
      <c r="I38" s="383"/>
      <c r="J38" s="383"/>
      <c r="K38" s="383"/>
      <c r="L38" s="383"/>
      <c r="M38" s="383"/>
      <c r="N38" s="383"/>
      <c r="O38" s="383"/>
      <c r="P38" s="383"/>
      <c r="Q38" s="383"/>
      <c r="R38" s="383"/>
      <c r="S38" s="384"/>
    </row>
    <row r="39" spans="2:19" ht="15" customHeight="1" thickBot="1">
      <c r="B39" s="382"/>
      <c r="C39" s="383"/>
      <c r="D39" s="383"/>
      <c r="E39" s="383"/>
      <c r="F39" s="383"/>
      <c r="G39" s="383"/>
      <c r="H39" s="383"/>
      <c r="I39" s="383"/>
      <c r="J39" s="383"/>
      <c r="K39" s="383"/>
      <c r="L39" s="383"/>
      <c r="M39" s="383"/>
      <c r="N39" s="383"/>
      <c r="O39" s="383"/>
      <c r="P39" s="383"/>
      <c r="Q39" s="383"/>
      <c r="R39" s="383"/>
      <c r="S39" s="384"/>
    </row>
    <row r="40" spans="2:19" ht="15" customHeight="1">
      <c r="B40" s="367" t="s">
        <v>77</v>
      </c>
      <c r="C40" s="368"/>
      <c r="D40" s="368"/>
      <c r="E40" s="368"/>
      <c r="F40" s="368"/>
      <c r="G40" s="368"/>
      <c r="H40" s="368"/>
      <c r="I40" s="368"/>
      <c r="J40" s="368"/>
      <c r="K40" s="368"/>
      <c r="L40" s="368"/>
      <c r="M40" s="368"/>
      <c r="N40" s="368"/>
      <c r="O40" s="368"/>
      <c r="P40" s="368"/>
      <c r="Q40" s="368"/>
      <c r="R40" s="368"/>
      <c r="S40" s="369"/>
    </row>
    <row r="41" spans="2:19" ht="15" customHeight="1" thickBot="1">
      <c r="B41" s="370"/>
      <c r="C41" s="371"/>
      <c r="D41" s="371"/>
      <c r="E41" s="371"/>
      <c r="F41" s="371"/>
      <c r="G41" s="371"/>
      <c r="H41" s="371"/>
      <c r="I41" s="371"/>
      <c r="J41" s="371"/>
      <c r="K41" s="371"/>
      <c r="L41" s="371"/>
      <c r="M41" s="371"/>
      <c r="N41" s="371"/>
      <c r="O41" s="371"/>
      <c r="P41" s="371"/>
      <c r="Q41" s="371"/>
      <c r="R41" s="371"/>
      <c r="S41" s="372"/>
    </row>
    <row r="42" spans="2:19" ht="15" customHeight="1">
      <c r="B42" s="373" t="s">
        <v>78</v>
      </c>
      <c r="C42" s="374"/>
      <c r="D42" s="374"/>
      <c r="E42" s="374"/>
      <c r="F42" s="374"/>
      <c r="G42" s="374"/>
      <c r="H42" s="374"/>
      <c r="I42" s="374"/>
      <c r="J42" s="374"/>
      <c r="K42" s="374"/>
      <c r="L42" s="374"/>
      <c r="M42" s="374"/>
      <c r="N42" s="374"/>
      <c r="O42" s="374"/>
      <c r="P42" s="374"/>
      <c r="Q42" s="374"/>
      <c r="R42" s="374"/>
      <c r="S42" s="375"/>
    </row>
    <row r="43" spans="2:19" ht="15" customHeight="1" thickBot="1">
      <c r="B43" s="406"/>
      <c r="C43" s="407"/>
      <c r="D43" s="407"/>
      <c r="E43" s="407"/>
      <c r="F43" s="407"/>
      <c r="G43" s="407"/>
      <c r="H43" s="407"/>
      <c r="I43" s="407"/>
      <c r="J43" s="407"/>
      <c r="K43" s="407"/>
      <c r="L43" s="407"/>
      <c r="M43" s="407"/>
      <c r="N43" s="407"/>
      <c r="O43" s="407"/>
      <c r="P43" s="407"/>
      <c r="Q43" s="407"/>
      <c r="R43" s="407"/>
      <c r="S43" s="408"/>
    </row>
    <row r="44" spans="2:19" ht="15" customHeight="1">
      <c r="B44" s="373" t="s">
        <v>79</v>
      </c>
      <c r="C44" s="374"/>
      <c r="D44" s="374"/>
      <c r="E44" s="374"/>
      <c r="F44" s="374"/>
      <c r="G44" s="374"/>
      <c r="H44" s="374"/>
      <c r="I44" s="374"/>
      <c r="J44" s="374"/>
      <c r="K44" s="374"/>
      <c r="L44" s="374"/>
      <c r="M44" s="374"/>
      <c r="N44" s="374"/>
      <c r="O44" s="374"/>
      <c r="P44" s="374"/>
      <c r="Q44" s="374"/>
      <c r="R44" s="374"/>
      <c r="S44" s="375"/>
    </row>
    <row r="45" spans="2:19" ht="15" customHeight="1" thickBot="1">
      <c r="B45" s="406"/>
      <c r="C45" s="407"/>
      <c r="D45" s="407"/>
      <c r="E45" s="407"/>
      <c r="F45" s="407"/>
      <c r="G45" s="407"/>
      <c r="H45" s="407"/>
      <c r="I45" s="407"/>
      <c r="J45" s="407"/>
      <c r="K45" s="407"/>
      <c r="L45" s="407"/>
      <c r="M45" s="407"/>
      <c r="N45" s="407"/>
      <c r="O45" s="407"/>
      <c r="P45" s="407"/>
      <c r="Q45" s="407"/>
      <c r="R45" s="407"/>
      <c r="S45" s="408"/>
    </row>
    <row r="46" spans="2:19" ht="15" customHeight="1">
      <c r="B46" s="373" t="s">
        <v>80</v>
      </c>
      <c r="C46" s="374"/>
      <c r="D46" s="374"/>
      <c r="E46" s="374"/>
      <c r="F46" s="374"/>
      <c r="G46" s="374"/>
      <c r="H46" s="374"/>
      <c r="I46" s="374"/>
      <c r="J46" s="374"/>
      <c r="K46" s="374"/>
      <c r="L46" s="374"/>
      <c r="M46" s="374"/>
      <c r="N46" s="374"/>
      <c r="O46" s="374"/>
      <c r="P46" s="374"/>
      <c r="Q46" s="374"/>
      <c r="R46" s="374"/>
      <c r="S46" s="375"/>
    </row>
    <row r="47" spans="2:19" ht="15" customHeight="1" thickBot="1">
      <c r="B47" s="406"/>
      <c r="C47" s="407"/>
      <c r="D47" s="407"/>
      <c r="E47" s="407"/>
      <c r="F47" s="407"/>
      <c r="G47" s="407"/>
      <c r="H47" s="407"/>
      <c r="I47" s="407"/>
      <c r="J47" s="407"/>
      <c r="K47" s="407"/>
      <c r="L47" s="407"/>
      <c r="M47" s="407"/>
      <c r="N47" s="407"/>
      <c r="O47" s="407"/>
      <c r="P47" s="407"/>
      <c r="Q47" s="407"/>
      <c r="R47" s="407"/>
      <c r="S47" s="408"/>
    </row>
    <row r="48" spans="2:19" ht="15" customHeight="1">
      <c r="B48" s="367" t="s">
        <v>81</v>
      </c>
      <c r="C48" s="368"/>
      <c r="D48" s="368"/>
      <c r="E48" s="368"/>
      <c r="F48" s="368"/>
      <c r="G48" s="368"/>
      <c r="H48" s="368"/>
      <c r="I48" s="368"/>
      <c r="J48" s="368"/>
      <c r="K48" s="368"/>
      <c r="L48" s="368"/>
      <c r="M48" s="368"/>
      <c r="N48" s="368"/>
      <c r="O48" s="368"/>
      <c r="P48" s="368"/>
      <c r="Q48" s="368"/>
      <c r="R48" s="368"/>
      <c r="S48" s="369"/>
    </row>
    <row r="49" spans="2:24" ht="15" customHeight="1" thickBot="1">
      <c r="B49" s="370"/>
      <c r="C49" s="371"/>
      <c r="D49" s="371"/>
      <c r="E49" s="371"/>
      <c r="F49" s="371"/>
      <c r="G49" s="371"/>
      <c r="H49" s="371"/>
      <c r="I49" s="371"/>
      <c r="J49" s="371"/>
      <c r="K49" s="371"/>
      <c r="L49" s="371"/>
      <c r="M49" s="371"/>
      <c r="N49" s="371"/>
      <c r="O49" s="371"/>
      <c r="P49" s="371"/>
      <c r="Q49" s="371"/>
      <c r="R49" s="371"/>
      <c r="S49" s="372"/>
    </row>
    <row r="50" spans="2:24" ht="15" customHeight="1">
      <c r="B50" s="373" t="s">
        <v>38</v>
      </c>
      <c r="C50" s="374"/>
      <c r="D50" s="374"/>
      <c r="E50" s="374"/>
      <c r="F50" s="374"/>
      <c r="G50" s="374"/>
      <c r="H50" s="374"/>
      <c r="I50" s="374"/>
      <c r="J50" s="374"/>
      <c r="K50" s="374"/>
      <c r="L50" s="374"/>
      <c r="M50" s="374"/>
      <c r="N50" s="374"/>
      <c r="O50" s="374"/>
      <c r="P50" s="374"/>
      <c r="Q50" s="374"/>
      <c r="R50" s="374"/>
      <c r="S50" s="375"/>
    </row>
    <row r="51" spans="2:24" ht="15" customHeight="1" thickBot="1">
      <c r="B51" s="406"/>
      <c r="C51" s="407"/>
      <c r="D51" s="407"/>
      <c r="E51" s="407"/>
      <c r="F51" s="407"/>
      <c r="G51" s="407"/>
      <c r="H51" s="407"/>
      <c r="I51" s="407"/>
      <c r="J51" s="407"/>
      <c r="K51" s="407"/>
      <c r="L51" s="407"/>
      <c r="M51" s="407"/>
      <c r="N51" s="407"/>
      <c r="O51" s="407"/>
      <c r="P51" s="407"/>
      <c r="Q51" s="407"/>
      <c r="R51" s="407"/>
      <c r="S51" s="408"/>
    </row>
    <row r="52" spans="2:24" ht="15" customHeight="1">
      <c r="B52" s="373" t="s">
        <v>82</v>
      </c>
      <c r="C52" s="374"/>
      <c r="D52" s="374"/>
      <c r="E52" s="374"/>
      <c r="F52" s="374"/>
      <c r="G52" s="374"/>
      <c r="H52" s="374"/>
      <c r="I52" s="374"/>
      <c r="J52" s="374"/>
      <c r="K52" s="374"/>
      <c r="L52" s="374"/>
      <c r="M52" s="374"/>
      <c r="N52" s="374"/>
      <c r="O52" s="374"/>
      <c r="P52" s="374"/>
      <c r="Q52" s="374"/>
      <c r="R52" s="374"/>
      <c r="S52" s="375"/>
    </row>
    <row r="53" spans="2:24" ht="15" customHeight="1" thickBot="1">
      <c r="B53" s="406"/>
      <c r="C53" s="407"/>
      <c r="D53" s="407"/>
      <c r="E53" s="407"/>
      <c r="F53" s="407"/>
      <c r="G53" s="407"/>
      <c r="H53" s="407"/>
      <c r="I53" s="407"/>
      <c r="J53" s="407"/>
      <c r="K53" s="407"/>
      <c r="L53" s="407"/>
      <c r="M53" s="407"/>
      <c r="N53" s="407"/>
      <c r="O53" s="407"/>
      <c r="P53" s="407"/>
      <c r="Q53" s="407"/>
      <c r="R53" s="407"/>
      <c r="S53" s="408"/>
    </row>
    <row r="54" spans="2:24" ht="15" customHeight="1">
      <c r="B54" s="367" t="s">
        <v>83</v>
      </c>
      <c r="C54" s="368"/>
      <c r="D54" s="368"/>
      <c r="E54" s="368"/>
      <c r="F54" s="368"/>
      <c r="G54" s="368"/>
      <c r="H54" s="368"/>
      <c r="I54" s="368"/>
      <c r="J54" s="368"/>
      <c r="K54" s="368"/>
      <c r="L54" s="368"/>
      <c r="M54" s="368"/>
      <c r="N54" s="368"/>
      <c r="O54" s="368"/>
      <c r="P54" s="368"/>
      <c r="Q54" s="368"/>
      <c r="R54" s="368"/>
      <c r="S54" s="369"/>
    </row>
    <row r="55" spans="2:24" ht="15" customHeight="1" thickBot="1">
      <c r="B55" s="370"/>
      <c r="C55" s="371"/>
      <c r="D55" s="371"/>
      <c r="E55" s="371"/>
      <c r="F55" s="371"/>
      <c r="G55" s="371"/>
      <c r="H55" s="371"/>
      <c r="I55" s="371"/>
      <c r="J55" s="371"/>
      <c r="K55" s="371"/>
      <c r="L55" s="371"/>
      <c r="M55" s="371"/>
      <c r="N55" s="371"/>
      <c r="O55" s="371"/>
      <c r="P55" s="371"/>
      <c r="Q55" s="371"/>
      <c r="R55" s="371"/>
      <c r="S55" s="372"/>
    </row>
    <row r="56" spans="2:24" ht="15" customHeight="1">
      <c r="B56" s="373" t="s">
        <v>84</v>
      </c>
      <c r="C56" s="374"/>
      <c r="D56" s="374"/>
      <c r="E56" s="374"/>
      <c r="F56" s="374"/>
      <c r="G56" s="374"/>
      <c r="H56" s="374"/>
      <c r="I56" s="374"/>
      <c r="J56" s="374"/>
      <c r="K56" s="374"/>
      <c r="L56" s="374"/>
      <c r="M56" s="374"/>
      <c r="N56" s="374"/>
      <c r="O56" s="374"/>
      <c r="P56" s="374"/>
      <c r="Q56" s="374"/>
      <c r="R56" s="374"/>
      <c r="S56" s="375"/>
    </row>
    <row r="57" spans="2:24" ht="15" customHeight="1" thickBot="1">
      <c r="B57" s="406"/>
      <c r="C57" s="407"/>
      <c r="D57" s="407"/>
      <c r="E57" s="407"/>
      <c r="F57" s="407"/>
      <c r="G57" s="407"/>
      <c r="H57" s="407"/>
      <c r="I57" s="407"/>
      <c r="J57" s="407"/>
      <c r="K57" s="407"/>
      <c r="L57" s="407"/>
      <c r="M57" s="407"/>
      <c r="N57" s="407"/>
      <c r="O57" s="407"/>
      <c r="P57" s="407"/>
      <c r="Q57" s="407"/>
      <c r="R57" s="407"/>
      <c r="S57" s="408"/>
      <c r="U57" s="125"/>
    </row>
    <row r="58" spans="2:24" ht="15" customHeight="1" thickBot="1">
      <c r="B58" s="409" t="s">
        <v>85</v>
      </c>
      <c r="C58" s="377"/>
      <c r="D58" s="377"/>
      <c r="E58" s="377"/>
      <c r="F58" s="377"/>
      <c r="G58" s="377"/>
      <c r="H58" s="377"/>
      <c r="I58" s="377"/>
      <c r="J58" s="377"/>
      <c r="K58" s="377"/>
      <c r="L58" s="377"/>
      <c r="M58" s="377"/>
      <c r="N58" s="377"/>
      <c r="O58" s="377"/>
      <c r="P58" s="377"/>
      <c r="Q58" s="377"/>
      <c r="R58" s="377"/>
      <c r="S58" s="410"/>
    </row>
    <row r="59" spans="2:24" ht="15" customHeight="1" thickBot="1">
      <c r="B59" s="409"/>
      <c r="C59" s="377"/>
      <c r="D59" s="377"/>
      <c r="E59" s="377"/>
      <c r="F59" s="377"/>
      <c r="G59" s="377"/>
      <c r="H59" s="377"/>
      <c r="I59" s="377"/>
      <c r="J59" s="377"/>
      <c r="K59" s="377"/>
      <c r="L59" s="377"/>
      <c r="M59" s="377"/>
      <c r="N59" s="377"/>
      <c r="O59" s="377"/>
      <c r="P59" s="377"/>
      <c r="Q59" s="377"/>
      <c r="R59" s="377"/>
      <c r="S59" s="410"/>
      <c r="X59" s="126"/>
    </row>
    <row r="60" spans="2:24" ht="15" customHeight="1">
      <c r="B60" s="373" t="s">
        <v>86</v>
      </c>
      <c r="C60" s="374"/>
      <c r="D60" s="374"/>
      <c r="E60" s="374"/>
      <c r="F60" s="374"/>
      <c r="G60" s="374"/>
      <c r="H60" s="374"/>
      <c r="I60" s="374"/>
      <c r="J60" s="374"/>
      <c r="K60" s="374"/>
      <c r="L60" s="374"/>
      <c r="M60" s="374"/>
      <c r="N60" s="374"/>
      <c r="O60" s="374"/>
      <c r="P60" s="374"/>
      <c r="Q60" s="374"/>
      <c r="R60" s="374"/>
      <c r="S60" s="375"/>
    </row>
    <row r="61" spans="2:24" ht="15" customHeight="1" thickBot="1">
      <c r="B61" s="406"/>
      <c r="C61" s="407"/>
      <c r="D61" s="407"/>
      <c r="E61" s="407"/>
      <c r="F61" s="407"/>
      <c r="G61" s="407"/>
      <c r="H61" s="407"/>
      <c r="I61" s="407"/>
      <c r="J61" s="407"/>
      <c r="K61" s="407"/>
      <c r="L61" s="407"/>
      <c r="M61" s="407"/>
      <c r="N61" s="407"/>
      <c r="O61" s="407"/>
      <c r="P61" s="407"/>
      <c r="Q61" s="407"/>
      <c r="R61" s="407"/>
      <c r="S61" s="408"/>
    </row>
    <row r="62" spans="2:24" ht="15" customHeight="1">
      <c r="B62" s="367" t="s">
        <v>87</v>
      </c>
      <c r="C62" s="368"/>
      <c r="D62" s="368"/>
      <c r="E62" s="368"/>
      <c r="F62" s="368"/>
      <c r="G62" s="368"/>
      <c r="H62" s="368"/>
      <c r="I62" s="368"/>
      <c r="J62" s="368"/>
      <c r="K62" s="368"/>
      <c r="L62" s="368"/>
      <c r="M62" s="368"/>
      <c r="N62" s="368"/>
      <c r="O62" s="368"/>
      <c r="P62" s="368"/>
      <c r="Q62" s="368"/>
      <c r="R62" s="368"/>
      <c r="S62" s="369"/>
    </row>
    <row r="63" spans="2:24" ht="15" customHeight="1" thickBot="1">
      <c r="B63" s="370"/>
      <c r="C63" s="371"/>
      <c r="D63" s="371"/>
      <c r="E63" s="371"/>
      <c r="F63" s="371"/>
      <c r="G63" s="371"/>
      <c r="H63" s="371"/>
      <c r="I63" s="371"/>
      <c r="J63" s="371"/>
      <c r="K63" s="371"/>
      <c r="L63" s="371"/>
      <c r="M63" s="371"/>
      <c r="N63" s="371"/>
      <c r="O63" s="371"/>
      <c r="P63" s="371"/>
      <c r="Q63" s="371"/>
      <c r="R63" s="371"/>
      <c r="S63" s="372"/>
    </row>
    <row r="64" spans="2:24" ht="15" customHeight="1">
      <c r="B64" s="373" t="s">
        <v>88</v>
      </c>
      <c r="C64" s="374"/>
      <c r="D64" s="374"/>
      <c r="E64" s="374"/>
      <c r="F64" s="374"/>
      <c r="G64" s="374"/>
      <c r="H64" s="374"/>
      <c r="I64" s="374"/>
      <c r="J64" s="374"/>
      <c r="K64" s="374"/>
      <c r="L64" s="374"/>
      <c r="M64" s="374"/>
      <c r="N64" s="374"/>
      <c r="O64" s="374"/>
      <c r="P64" s="374"/>
      <c r="Q64" s="374"/>
      <c r="R64" s="374"/>
      <c r="S64" s="375"/>
    </row>
    <row r="65" spans="2:19" ht="15" customHeight="1" thickBot="1">
      <c r="B65" s="376"/>
      <c r="C65" s="377"/>
      <c r="D65" s="377"/>
      <c r="E65" s="377"/>
      <c r="F65" s="377"/>
      <c r="G65" s="377"/>
      <c r="H65" s="377"/>
      <c r="I65" s="377"/>
      <c r="J65" s="377"/>
      <c r="K65" s="377"/>
      <c r="L65" s="377"/>
      <c r="M65" s="377"/>
      <c r="N65" s="377"/>
      <c r="O65" s="377"/>
      <c r="P65" s="377"/>
      <c r="Q65" s="377"/>
      <c r="R65" s="377"/>
      <c r="S65" s="378"/>
    </row>
    <row r="66" spans="2:19" ht="15" customHeight="1">
      <c r="B66" s="373" t="s">
        <v>89</v>
      </c>
      <c r="C66" s="374"/>
      <c r="D66" s="374"/>
      <c r="E66" s="374"/>
      <c r="F66" s="374"/>
      <c r="G66" s="374"/>
      <c r="H66" s="374"/>
      <c r="I66" s="374"/>
      <c r="J66" s="374"/>
      <c r="K66" s="374"/>
      <c r="L66" s="374"/>
      <c r="M66" s="374"/>
      <c r="N66" s="374"/>
      <c r="O66" s="374"/>
      <c r="P66" s="374"/>
      <c r="Q66" s="374"/>
      <c r="R66" s="374"/>
      <c r="S66" s="375"/>
    </row>
    <row r="67" spans="2:19" ht="15" customHeight="1" thickBot="1">
      <c r="B67" s="376"/>
      <c r="C67" s="377"/>
      <c r="D67" s="377"/>
      <c r="E67" s="377"/>
      <c r="F67" s="377"/>
      <c r="G67" s="377"/>
      <c r="H67" s="377"/>
      <c r="I67" s="377"/>
      <c r="J67" s="377"/>
      <c r="K67" s="377"/>
      <c r="L67" s="377"/>
      <c r="M67" s="377"/>
      <c r="N67" s="377"/>
      <c r="O67" s="377"/>
      <c r="P67" s="377"/>
      <c r="Q67" s="377"/>
      <c r="R67" s="377"/>
      <c r="S67" s="378"/>
    </row>
    <row r="68" spans="2:19" ht="15" customHeight="1">
      <c r="B68" s="373" t="s">
        <v>90</v>
      </c>
      <c r="C68" s="374"/>
      <c r="D68" s="374"/>
      <c r="E68" s="374"/>
      <c r="F68" s="374"/>
      <c r="G68" s="374"/>
      <c r="H68" s="374"/>
      <c r="I68" s="374"/>
      <c r="J68" s="374"/>
      <c r="K68" s="374"/>
      <c r="L68" s="374"/>
      <c r="M68" s="374"/>
      <c r="N68" s="374"/>
      <c r="O68" s="374"/>
      <c r="P68" s="374"/>
      <c r="Q68" s="374"/>
      <c r="R68" s="374"/>
      <c r="S68" s="375"/>
    </row>
    <row r="69" spans="2:19" ht="15" customHeight="1" thickBot="1">
      <c r="B69" s="376"/>
      <c r="C69" s="377"/>
      <c r="D69" s="377"/>
      <c r="E69" s="377"/>
      <c r="F69" s="377"/>
      <c r="G69" s="377"/>
      <c r="H69" s="377"/>
      <c r="I69" s="377"/>
      <c r="J69" s="377"/>
      <c r="K69" s="377"/>
      <c r="L69" s="377"/>
      <c r="M69" s="377"/>
      <c r="N69" s="377"/>
      <c r="O69" s="377"/>
      <c r="P69" s="377"/>
      <c r="Q69" s="377"/>
      <c r="R69" s="377"/>
      <c r="S69" s="378"/>
    </row>
    <row r="70" spans="2:19" ht="15" customHeight="1">
      <c r="B70" s="367" t="s">
        <v>91</v>
      </c>
      <c r="C70" s="368"/>
      <c r="D70" s="368"/>
      <c r="E70" s="368"/>
      <c r="F70" s="368"/>
      <c r="G70" s="368"/>
      <c r="H70" s="368"/>
      <c r="I70" s="368"/>
      <c r="J70" s="368"/>
      <c r="K70" s="368"/>
      <c r="L70" s="368"/>
      <c r="M70" s="368"/>
      <c r="N70" s="368"/>
      <c r="O70" s="368"/>
      <c r="P70" s="368"/>
      <c r="Q70" s="368"/>
      <c r="R70" s="368"/>
      <c r="S70" s="369"/>
    </row>
    <row r="71" spans="2:19" ht="15" customHeight="1" thickBot="1">
      <c r="B71" s="370"/>
      <c r="C71" s="371"/>
      <c r="D71" s="371"/>
      <c r="E71" s="371"/>
      <c r="F71" s="371"/>
      <c r="G71" s="371"/>
      <c r="H71" s="371"/>
      <c r="I71" s="371"/>
      <c r="J71" s="371"/>
      <c r="K71" s="371"/>
      <c r="L71" s="371"/>
      <c r="M71" s="371"/>
      <c r="N71" s="371"/>
      <c r="O71" s="371"/>
      <c r="P71" s="371"/>
      <c r="Q71" s="371"/>
      <c r="R71" s="371"/>
      <c r="S71" s="372"/>
    </row>
    <row r="72" spans="2:19" ht="15" customHeight="1">
      <c r="B72" s="379" t="s">
        <v>92</v>
      </c>
      <c r="C72" s="380"/>
      <c r="D72" s="380"/>
      <c r="E72" s="380"/>
      <c r="F72" s="380"/>
      <c r="G72" s="380"/>
      <c r="H72" s="380"/>
      <c r="I72" s="380"/>
      <c r="J72" s="380"/>
      <c r="K72" s="380"/>
      <c r="L72" s="380"/>
      <c r="M72" s="380"/>
      <c r="N72" s="380"/>
      <c r="O72" s="380"/>
      <c r="P72" s="380"/>
      <c r="Q72" s="380"/>
      <c r="R72" s="380"/>
      <c r="S72" s="381"/>
    </row>
    <row r="73" spans="2:19" ht="15" customHeight="1" thickBot="1">
      <c r="B73" s="385"/>
      <c r="C73" s="386"/>
      <c r="D73" s="386"/>
      <c r="E73" s="386"/>
      <c r="F73" s="386"/>
      <c r="G73" s="386"/>
      <c r="H73" s="386"/>
      <c r="I73" s="386"/>
      <c r="J73" s="386"/>
      <c r="K73" s="386"/>
      <c r="L73" s="386"/>
      <c r="M73" s="386"/>
      <c r="N73" s="386"/>
      <c r="O73" s="386"/>
      <c r="P73" s="386"/>
      <c r="Q73" s="386"/>
      <c r="R73" s="386"/>
      <c r="S73" s="387"/>
    </row>
    <row r="74" spans="2:19" ht="15" customHeight="1">
      <c r="B74" s="379" t="s">
        <v>93</v>
      </c>
      <c r="C74" s="380"/>
      <c r="D74" s="380"/>
      <c r="E74" s="380"/>
      <c r="F74" s="380"/>
      <c r="G74" s="380"/>
      <c r="H74" s="380"/>
      <c r="I74" s="380"/>
      <c r="J74" s="380"/>
      <c r="K74" s="380"/>
      <c r="L74" s="380"/>
      <c r="M74" s="380"/>
      <c r="N74" s="380"/>
      <c r="O74" s="380"/>
      <c r="P74" s="380"/>
      <c r="Q74" s="380"/>
      <c r="R74" s="380"/>
      <c r="S74" s="381"/>
    </row>
    <row r="75" spans="2:19" ht="15" customHeight="1" thickBot="1">
      <c r="B75" s="385"/>
      <c r="C75" s="386"/>
      <c r="D75" s="386"/>
      <c r="E75" s="386"/>
      <c r="F75" s="386"/>
      <c r="G75" s="386"/>
      <c r="H75" s="386"/>
      <c r="I75" s="386"/>
      <c r="J75" s="386"/>
      <c r="K75" s="386"/>
      <c r="L75" s="386"/>
      <c r="M75" s="386"/>
      <c r="N75" s="386"/>
      <c r="O75" s="386"/>
      <c r="P75" s="386"/>
      <c r="Q75" s="386"/>
      <c r="R75" s="386"/>
      <c r="S75" s="387"/>
    </row>
    <row r="76" spans="2:19" ht="15" customHeight="1">
      <c r="B76" s="379" t="s">
        <v>94</v>
      </c>
      <c r="C76" s="380"/>
      <c r="D76" s="380"/>
      <c r="E76" s="380"/>
      <c r="F76" s="380"/>
      <c r="G76" s="380"/>
      <c r="H76" s="380"/>
      <c r="I76" s="380"/>
      <c r="J76" s="380"/>
      <c r="K76" s="380"/>
      <c r="L76" s="380"/>
      <c r="M76" s="380"/>
      <c r="N76" s="380"/>
      <c r="O76" s="380"/>
      <c r="P76" s="380"/>
      <c r="Q76" s="380"/>
      <c r="R76" s="380"/>
      <c r="S76" s="381"/>
    </row>
    <row r="77" spans="2:19" ht="15" customHeight="1" thickBot="1">
      <c r="B77" s="385"/>
      <c r="C77" s="386"/>
      <c r="D77" s="386"/>
      <c r="E77" s="386"/>
      <c r="F77" s="386"/>
      <c r="G77" s="386"/>
      <c r="H77" s="386"/>
      <c r="I77" s="386"/>
      <c r="J77" s="386"/>
      <c r="K77" s="386"/>
      <c r="L77" s="386"/>
      <c r="M77" s="386"/>
      <c r="N77" s="386"/>
      <c r="O77" s="386"/>
      <c r="P77" s="386"/>
      <c r="Q77" s="386"/>
      <c r="R77" s="386"/>
      <c r="S77" s="387"/>
    </row>
    <row r="78" spans="2:19" ht="15" customHeight="1">
      <c r="B78" s="367" t="s">
        <v>95</v>
      </c>
      <c r="C78" s="368"/>
      <c r="D78" s="368"/>
      <c r="E78" s="368"/>
      <c r="F78" s="368"/>
      <c r="G78" s="368"/>
      <c r="H78" s="368"/>
      <c r="I78" s="368"/>
      <c r="J78" s="368"/>
      <c r="K78" s="368"/>
      <c r="L78" s="368"/>
      <c r="M78" s="368"/>
      <c r="N78" s="368"/>
      <c r="O78" s="368"/>
      <c r="P78" s="368"/>
      <c r="Q78" s="368"/>
      <c r="R78" s="368"/>
      <c r="S78" s="369"/>
    </row>
    <row r="79" spans="2:19" ht="15" customHeight="1" thickBot="1">
      <c r="B79" s="370"/>
      <c r="C79" s="371"/>
      <c r="D79" s="371"/>
      <c r="E79" s="371"/>
      <c r="F79" s="371"/>
      <c r="G79" s="371"/>
      <c r="H79" s="371"/>
      <c r="I79" s="371"/>
      <c r="J79" s="371"/>
      <c r="K79" s="371"/>
      <c r="L79" s="371"/>
      <c r="M79" s="371"/>
      <c r="N79" s="371"/>
      <c r="O79" s="371"/>
      <c r="P79" s="371"/>
      <c r="Q79" s="371"/>
      <c r="R79" s="371"/>
      <c r="S79" s="372"/>
    </row>
    <row r="80" spans="2:19" ht="15" customHeight="1">
      <c r="B80" s="373" t="s">
        <v>96</v>
      </c>
      <c r="C80" s="374"/>
      <c r="D80" s="374"/>
      <c r="E80" s="374"/>
      <c r="F80" s="374"/>
      <c r="G80" s="374"/>
      <c r="H80" s="374"/>
      <c r="I80" s="374"/>
      <c r="J80" s="374"/>
      <c r="K80" s="374"/>
      <c r="L80" s="374"/>
      <c r="M80" s="374"/>
      <c r="N80" s="374"/>
      <c r="O80" s="374"/>
      <c r="P80" s="374"/>
      <c r="Q80" s="374"/>
      <c r="R80" s="374"/>
      <c r="S80" s="375"/>
    </row>
    <row r="81" spans="2:19" ht="15" customHeight="1" thickBot="1">
      <c r="B81" s="406"/>
      <c r="C81" s="407"/>
      <c r="D81" s="407"/>
      <c r="E81" s="407"/>
      <c r="F81" s="407"/>
      <c r="G81" s="407"/>
      <c r="H81" s="407"/>
      <c r="I81" s="407"/>
      <c r="J81" s="407"/>
      <c r="K81" s="407"/>
      <c r="L81" s="407"/>
      <c r="M81" s="407"/>
      <c r="N81" s="407"/>
      <c r="O81" s="407"/>
      <c r="P81" s="407"/>
      <c r="Q81" s="407"/>
      <c r="R81" s="407"/>
      <c r="S81" s="408"/>
    </row>
    <row r="82" spans="2:19" ht="15" customHeight="1">
      <c r="B82" s="373" t="s">
        <v>97</v>
      </c>
      <c r="C82" s="374"/>
      <c r="D82" s="374"/>
      <c r="E82" s="374"/>
      <c r="F82" s="374"/>
      <c r="G82" s="374"/>
      <c r="H82" s="374"/>
      <c r="I82" s="374"/>
      <c r="J82" s="374"/>
      <c r="K82" s="374"/>
      <c r="L82" s="374"/>
      <c r="M82" s="374"/>
      <c r="N82" s="374"/>
      <c r="O82" s="374"/>
      <c r="P82" s="374"/>
      <c r="Q82" s="374"/>
      <c r="R82" s="374"/>
      <c r="S82" s="375"/>
    </row>
    <row r="83" spans="2:19" ht="15" customHeight="1" thickBot="1">
      <c r="B83" s="406"/>
      <c r="C83" s="407"/>
      <c r="D83" s="407"/>
      <c r="E83" s="407"/>
      <c r="F83" s="407"/>
      <c r="G83" s="407"/>
      <c r="H83" s="407"/>
      <c r="I83" s="407"/>
      <c r="J83" s="407"/>
      <c r="K83" s="407"/>
      <c r="L83" s="407"/>
      <c r="M83" s="407"/>
      <c r="N83" s="407"/>
      <c r="O83" s="407"/>
      <c r="P83" s="407"/>
      <c r="Q83" s="407"/>
      <c r="R83" s="407"/>
      <c r="S83" s="408"/>
    </row>
    <row r="84" spans="2:19" ht="15" customHeight="1">
      <c r="B84" s="373" t="s">
        <v>98</v>
      </c>
      <c r="C84" s="374"/>
      <c r="D84" s="374"/>
      <c r="E84" s="374"/>
      <c r="F84" s="374"/>
      <c r="G84" s="374"/>
      <c r="H84" s="374"/>
      <c r="I84" s="374"/>
      <c r="J84" s="374"/>
      <c r="K84" s="374"/>
      <c r="L84" s="374"/>
      <c r="M84" s="374"/>
      <c r="N84" s="374"/>
      <c r="O84" s="374"/>
      <c r="P84" s="374"/>
      <c r="Q84" s="374"/>
      <c r="R84" s="374"/>
      <c r="S84" s="375"/>
    </row>
    <row r="85" spans="2:19" ht="15" customHeight="1" thickBot="1">
      <c r="B85" s="406"/>
      <c r="C85" s="407"/>
      <c r="D85" s="407"/>
      <c r="E85" s="407"/>
      <c r="F85" s="407"/>
      <c r="G85" s="407"/>
      <c r="H85" s="407"/>
      <c r="I85" s="407"/>
      <c r="J85" s="407"/>
      <c r="K85" s="407"/>
      <c r="L85" s="407"/>
      <c r="M85" s="407"/>
      <c r="N85" s="407"/>
      <c r="O85" s="407"/>
      <c r="P85" s="407"/>
      <c r="Q85" s="407"/>
      <c r="R85" s="407"/>
      <c r="S85" s="408"/>
    </row>
    <row r="86" spans="2:19" ht="15" customHeight="1">
      <c r="B86" s="373" t="s">
        <v>99</v>
      </c>
      <c r="C86" s="374"/>
      <c r="D86" s="374"/>
      <c r="E86" s="374"/>
      <c r="F86" s="374"/>
      <c r="G86" s="374"/>
      <c r="H86" s="374"/>
      <c r="I86" s="374"/>
      <c r="J86" s="374"/>
      <c r="K86" s="374"/>
      <c r="L86" s="374"/>
      <c r="M86" s="374"/>
      <c r="N86" s="374"/>
      <c r="O86" s="374"/>
      <c r="P86" s="374"/>
      <c r="Q86" s="374"/>
      <c r="R86" s="374"/>
      <c r="S86" s="375"/>
    </row>
    <row r="87" spans="2:19" ht="15" customHeight="1" thickBot="1">
      <c r="B87" s="406"/>
      <c r="C87" s="407"/>
      <c r="D87" s="407"/>
      <c r="E87" s="407"/>
      <c r="F87" s="407"/>
      <c r="G87" s="407"/>
      <c r="H87" s="407"/>
      <c r="I87" s="407"/>
      <c r="J87" s="407"/>
      <c r="K87" s="407"/>
      <c r="L87" s="407"/>
      <c r="M87" s="407"/>
      <c r="N87" s="407"/>
      <c r="O87" s="407"/>
      <c r="P87" s="407"/>
      <c r="Q87" s="407"/>
      <c r="R87" s="407"/>
      <c r="S87" s="408"/>
    </row>
    <row r="88" spans="2:19" ht="15" customHeight="1">
      <c r="B88" s="373" t="s">
        <v>100</v>
      </c>
      <c r="C88" s="374"/>
      <c r="D88" s="374"/>
      <c r="E88" s="374"/>
      <c r="F88" s="374"/>
      <c r="G88" s="374"/>
      <c r="H88" s="374"/>
      <c r="I88" s="374"/>
      <c r="J88" s="374"/>
      <c r="K88" s="374"/>
      <c r="L88" s="374"/>
      <c r="M88" s="374"/>
      <c r="N88" s="374"/>
      <c r="O88" s="374"/>
      <c r="P88" s="374"/>
      <c r="Q88" s="374"/>
      <c r="R88" s="374"/>
      <c r="S88" s="375"/>
    </row>
    <row r="89" spans="2:19" ht="15" customHeight="1" thickBot="1">
      <c r="B89" s="406"/>
      <c r="C89" s="407"/>
      <c r="D89" s="407"/>
      <c r="E89" s="407"/>
      <c r="F89" s="407"/>
      <c r="G89" s="407"/>
      <c r="H89" s="407"/>
      <c r="I89" s="407"/>
      <c r="J89" s="407"/>
      <c r="K89" s="407"/>
      <c r="L89" s="407"/>
      <c r="M89" s="407"/>
      <c r="N89" s="407"/>
      <c r="O89" s="407"/>
      <c r="P89" s="407"/>
      <c r="Q89" s="407"/>
      <c r="R89" s="407"/>
      <c r="S89" s="408"/>
    </row>
    <row r="90" spans="2:19" ht="15.75" customHeight="1">
      <c r="B90" s="379" t="s">
        <v>101</v>
      </c>
      <c r="C90" s="380"/>
      <c r="D90" s="380"/>
      <c r="E90" s="380"/>
      <c r="F90" s="380"/>
      <c r="G90" s="380"/>
      <c r="H90" s="380"/>
      <c r="I90" s="380"/>
      <c r="J90" s="380"/>
      <c r="K90" s="380"/>
      <c r="L90" s="380"/>
      <c r="M90" s="380"/>
      <c r="N90" s="380"/>
      <c r="O90" s="380"/>
      <c r="P90" s="380"/>
      <c r="Q90" s="380"/>
      <c r="R90" s="380"/>
      <c r="S90" s="381"/>
    </row>
    <row r="91" spans="2:19" ht="15" customHeight="1" thickBot="1">
      <c r="B91" s="385"/>
      <c r="C91" s="386"/>
      <c r="D91" s="386"/>
      <c r="E91" s="386"/>
      <c r="F91" s="386"/>
      <c r="G91" s="386"/>
      <c r="H91" s="386"/>
      <c r="I91" s="386"/>
      <c r="J91" s="386"/>
      <c r="K91" s="386"/>
      <c r="L91" s="386"/>
      <c r="M91" s="386"/>
      <c r="N91" s="386"/>
      <c r="O91" s="386"/>
      <c r="P91" s="386"/>
      <c r="Q91" s="386"/>
      <c r="R91" s="386"/>
      <c r="S91" s="387"/>
    </row>
    <row r="92" spans="2:19" ht="15" customHeight="1">
      <c r="B92" s="379" t="s">
        <v>102</v>
      </c>
      <c r="C92" s="380"/>
      <c r="D92" s="380"/>
      <c r="E92" s="380"/>
      <c r="F92" s="380"/>
      <c r="G92" s="380"/>
      <c r="H92" s="380"/>
      <c r="I92" s="380"/>
      <c r="J92" s="380"/>
      <c r="K92" s="380"/>
      <c r="L92" s="380"/>
      <c r="M92" s="380"/>
      <c r="N92" s="380"/>
      <c r="O92" s="380"/>
      <c r="P92" s="380"/>
      <c r="Q92" s="380"/>
      <c r="R92" s="380"/>
      <c r="S92" s="381"/>
    </row>
    <row r="93" spans="2:19" ht="15.75" customHeight="1" thickBot="1">
      <c r="B93" s="385"/>
      <c r="C93" s="386"/>
      <c r="D93" s="386"/>
      <c r="E93" s="386"/>
      <c r="F93" s="386"/>
      <c r="G93" s="386"/>
      <c r="H93" s="386"/>
      <c r="I93" s="386"/>
      <c r="J93" s="386"/>
      <c r="K93" s="386"/>
      <c r="L93" s="386"/>
      <c r="M93" s="386"/>
      <c r="N93" s="386"/>
      <c r="O93" s="386"/>
      <c r="P93" s="386"/>
      <c r="Q93" s="386"/>
      <c r="R93" s="386"/>
      <c r="S93" s="387"/>
    </row>
    <row r="94" spans="2:19" ht="15" customHeight="1">
      <c r="B94" s="367" t="s">
        <v>103</v>
      </c>
      <c r="C94" s="368"/>
      <c r="D94" s="368"/>
      <c r="E94" s="368"/>
      <c r="F94" s="368"/>
      <c r="G94" s="368"/>
      <c r="H94" s="368"/>
      <c r="I94" s="368"/>
      <c r="J94" s="368"/>
      <c r="K94" s="368"/>
      <c r="L94" s="368"/>
      <c r="M94" s="368"/>
      <c r="N94" s="368"/>
      <c r="O94" s="368"/>
      <c r="P94" s="368"/>
      <c r="Q94" s="368"/>
      <c r="R94" s="368"/>
      <c r="S94" s="369"/>
    </row>
    <row r="95" spans="2:19" ht="15" customHeight="1" thickBot="1">
      <c r="B95" s="370"/>
      <c r="C95" s="371"/>
      <c r="D95" s="371"/>
      <c r="E95" s="371"/>
      <c r="F95" s="371"/>
      <c r="G95" s="371"/>
      <c r="H95" s="371"/>
      <c r="I95" s="371"/>
      <c r="J95" s="371"/>
      <c r="K95" s="371"/>
      <c r="L95" s="371"/>
      <c r="M95" s="371"/>
      <c r="N95" s="371"/>
      <c r="O95" s="371"/>
      <c r="P95" s="371"/>
      <c r="Q95" s="371"/>
      <c r="R95" s="371"/>
      <c r="S95" s="372"/>
    </row>
    <row r="96" spans="2:19" ht="15" customHeight="1">
      <c r="B96" s="373" t="s">
        <v>104</v>
      </c>
      <c r="C96" s="374"/>
      <c r="D96" s="374"/>
      <c r="E96" s="374"/>
      <c r="F96" s="374"/>
      <c r="G96" s="374"/>
      <c r="H96" s="374"/>
      <c r="I96" s="374"/>
      <c r="J96" s="374"/>
      <c r="K96" s="374"/>
      <c r="L96" s="374"/>
      <c r="M96" s="374"/>
      <c r="N96" s="374"/>
      <c r="O96" s="374"/>
      <c r="P96" s="374"/>
      <c r="Q96" s="374"/>
      <c r="R96" s="374"/>
      <c r="S96" s="375"/>
    </row>
    <row r="97" spans="2:19" ht="15" customHeight="1" thickBot="1">
      <c r="B97" s="406"/>
      <c r="C97" s="407"/>
      <c r="D97" s="407"/>
      <c r="E97" s="407"/>
      <c r="F97" s="407"/>
      <c r="G97" s="407"/>
      <c r="H97" s="407"/>
      <c r="I97" s="407"/>
      <c r="J97" s="407"/>
      <c r="K97" s="407"/>
      <c r="L97" s="407"/>
      <c r="M97" s="407"/>
      <c r="N97" s="407"/>
      <c r="O97" s="407"/>
      <c r="P97" s="407"/>
      <c r="Q97" s="407"/>
      <c r="R97" s="407"/>
      <c r="S97" s="408"/>
    </row>
    <row r="98" spans="2:19" ht="15" customHeight="1">
      <c r="B98" s="373" t="s">
        <v>105</v>
      </c>
      <c r="C98" s="374"/>
      <c r="D98" s="374"/>
      <c r="E98" s="374"/>
      <c r="F98" s="374"/>
      <c r="G98" s="374"/>
      <c r="H98" s="374"/>
      <c r="I98" s="374"/>
      <c r="J98" s="374"/>
      <c r="K98" s="374"/>
      <c r="L98" s="374"/>
      <c r="M98" s="374"/>
      <c r="N98" s="374"/>
      <c r="O98" s="374"/>
      <c r="P98" s="374"/>
      <c r="Q98" s="374"/>
      <c r="R98" s="374"/>
      <c r="S98" s="375"/>
    </row>
    <row r="99" spans="2:19" ht="15" customHeight="1" thickBot="1">
      <c r="B99" s="406"/>
      <c r="C99" s="407"/>
      <c r="D99" s="407"/>
      <c r="E99" s="407"/>
      <c r="F99" s="407"/>
      <c r="G99" s="407"/>
      <c r="H99" s="407"/>
      <c r="I99" s="407"/>
      <c r="J99" s="407"/>
      <c r="K99" s="407"/>
      <c r="L99" s="407"/>
      <c r="M99" s="407"/>
      <c r="N99" s="407"/>
      <c r="O99" s="407"/>
      <c r="P99" s="407"/>
      <c r="Q99" s="407"/>
      <c r="R99" s="407"/>
      <c r="S99" s="408"/>
    </row>
    <row r="100" spans="2:19" ht="15" customHeight="1">
      <c r="B100" s="373" t="s">
        <v>106</v>
      </c>
      <c r="C100" s="374"/>
      <c r="D100" s="374"/>
      <c r="E100" s="374"/>
      <c r="F100" s="374"/>
      <c r="G100" s="374"/>
      <c r="H100" s="374"/>
      <c r="I100" s="374"/>
      <c r="J100" s="374"/>
      <c r="K100" s="374"/>
      <c r="L100" s="374"/>
      <c r="M100" s="374"/>
      <c r="N100" s="374"/>
      <c r="O100" s="374"/>
      <c r="P100" s="374"/>
      <c r="Q100" s="374"/>
      <c r="R100" s="374"/>
      <c r="S100" s="375"/>
    </row>
    <row r="101" spans="2:19" ht="15" customHeight="1" thickBot="1">
      <c r="B101" s="406"/>
      <c r="C101" s="407"/>
      <c r="D101" s="407"/>
      <c r="E101" s="407"/>
      <c r="F101" s="407"/>
      <c r="G101" s="407"/>
      <c r="H101" s="407"/>
      <c r="I101" s="407"/>
      <c r="J101" s="407"/>
      <c r="K101" s="407"/>
      <c r="L101" s="407"/>
      <c r="M101" s="407"/>
      <c r="N101" s="407"/>
      <c r="O101" s="407"/>
      <c r="P101" s="407"/>
      <c r="Q101" s="407"/>
      <c r="R101" s="407"/>
      <c r="S101" s="408"/>
    </row>
    <row r="102" spans="2:19" ht="15" customHeight="1">
      <c r="B102" s="367" t="s">
        <v>107</v>
      </c>
      <c r="C102" s="368"/>
      <c r="D102" s="368"/>
      <c r="E102" s="368"/>
      <c r="F102" s="368"/>
      <c r="G102" s="368"/>
      <c r="H102" s="368"/>
      <c r="I102" s="368"/>
      <c r="J102" s="368"/>
      <c r="K102" s="368"/>
      <c r="L102" s="368"/>
      <c r="M102" s="368"/>
      <c r="N102" s="368"/>
      <c r="O102" s="368"/>
      <c r="P102" s="368"/>
      <c r="Q102" s="368"/>
      <c r="R102" s="368"/>
      <c r="S102" s="369"/>
    </row>
    <row r="103" spans="2:19" ht="15" customHeight="1" thickBot="1">
      <c r="B103" s="370"/>
      <c r="C103" s="371"/>
      <c r="D103" s="371"/>
      <c r="E103" s="371"/>
      <c r="F103" s="371"/>
      <c r="G103" s="371"/>
      <c r="H103" s="371"/>
      <c r="I103" s="371"/>
      <c r="J103" s="371"/>
      <c r="K103" s="371"/>
      <c r="L103" s="371"/>
      <c r="M103" s="371"/>
      <c r="N103" s="371"/>
      <c r="O103" s="371"/>
      <c r="P103" s="371"/>
      <c r="Q103" s="371"/>
      <c r="R103" s="371"/>
      <c r="S103" s="372"/>
    </row>
    <row r="104" spans="2:19" ht="15" customHeight="1">
      <c r="B104" s="373" t="s">
        <v>108</v>
      </c>
      <c r="C104" s="374"/>
      <c r="D104" s="374"/>
      <c r="E104" s="374"/>
      <c r="F104" s="374"/>
      <c r="G104" s="374"/>
      <c r="H104" s="374"/>
      <c r="I104" s="374"/>
      <c r="J104" s="374"/>
      <c r="K104" s="374"/>
      <c r="L104" s="374"/>
      <c r="M104" s="374"/>
      <c r="N104" s="374"/>
      <c r="O104" s="374"/>
      <c r="P104" s="374"/>
      <c r="Q104" s="374"/>
      <c r="R104" s="374"/>
      <c r="S104" s="375"/>
    </row>
    <row r="105" spans="2:19" ht="15" customHeight="1" thickBot="1">
      <c r="B105" s="406"/>
      <c r="C105" s="407"/>
      <c r="D105" s="407"/>
      <c r="E105" s="407"/>
      <c r="F105" s="407"/>
      <c r="G105" s="407"/>
      <c r="H105" s="407"/>
      <c r="I105" s="407"/>
      <c r="J105" s="407"/>
      <c r="K105" s="407"/>
      <c r="L105" s="407"/>
      <c r="M105" s="407"/>
      <c r="N105" s="407"/>
      <c r="O105" s="407"/>
      <c r="P105" s="407"/>
      <c r="Q105" s="407"/>
      <c r="R105" s="407"/>
      <c r="S105" s="408"/>
    </row>
    <row r="106" spans="2:19" s="127" customFormat="1" ht="15" customHeight="1">
      <c r="B106" s="373" t="s">
        <v>109</v>
      </c>
      <c r="C106" s="374"/>
      <c r="D106" s="374"/>
      <c r="E106" s="374"/>
      <c r="F106" s="374"/>
      <c r="G106" s="374"/>
      <c r="H106" s="374"/>
      <c r="I106" s="374"/>
      <c r="J106" s="374"/>
      <c r="K106" s="374"/>
      <c r="L106" s="374"/>
      <c r="M106" s="374"/>
      <c r="N106" s="374"/>
      <c r="O106" s="374"/>
      <c r="P106" s="374"/>
      <c r="Q106" s="374"/>
      <c r="R106" s="374"/>
      <c r="S106" s="375"/>
    </row>
    <row r="107" spans="2:19" ht="15" customHeight="1" thickBot="1">
      <c r="B107" s="406"/>
      <c r="C107" s="407"/>
      <c r="D107" s="407"/>
      <c r="E107" s="407"/>
      <c r="F107" s="407"/>
      <c r="G107" s="407"/>
      <c r="H107" s="407"/>
      <c r="I107" s="407"/>
      <c r="J107" s="407"/>
      <c r="K107" s="407"/>
      <c r="L107" s="407"/>
      <c r="M107" s="407"/>
      <c r="N107" s="407"/>
      <c r="O107" s="407"/>
      <c r="P107" s="407"/>
      <c r="Q107" s="407"/>
      <c r="R107" s="407"/>
      <c r="S107" s="408"/>
    </row>
    <row r="108" spans="2:19" ht="15" customHeight="1">
      <c r="B108" s="373" t="s">
        <v>110</v>
      </c>
      <c r="C108" s="374"/>
      <c r="D108" s="374"/>
      <c r="E108" s="374"/>
      <c r="F108" s="374"/>
      <c r="G108" s="374"/>
      <c r="H108" s="374"/>
      <c r="I108" s="374"/>
      <c r="J108" s="374"/>
      <c r="K108" s="374"/>
      <c r="L108" s="374"/>
      <c r="M108" s="374"/>
      <c r="N108" s="374"/>
      <c r="O108" s="374"/>
      <c r="P108" s="374"/>
      <c r="Q108" s="374"/>
      <c r="R108" s="374"/>
      <c r="S108" s="375"/>
    </row>
    <row r="109" spans="2:19" ht="15" customHeight="1" thickBot="1">
      <c r="B109" s="406"/>
      <c r="C109" s="407"/>
      <c r="D109" s="407"/>
      <c r="E109" s="407"/>
      <c r="F109" s="407"/>
      <c r="G109" s="407"/>
      <c r="H109" s="407"/>
      <c r="I109" s="407"/>
      <c r="J109" s="407"/>
      <c r="K109" s="407"/>
      <c r="L109" s="407"/>
      <c r="M109" s="407"/>
      <c r="N109" s="407"/>
      <c r="O109" s="407"/>
      <c r="P109" s="407"/>
      <c r="Q109" s="407"/>
      <c r="R109" s="407"/>
      <c r="S109" s="408"/>
    </row>
    <row r="110" spans="2:19" ht="15" customHeight="1">
      <c r="B110" s="373" t="s">
        <v>111</v>
      </c>
      <c r="C110" s="374"/>
      <c r="D110" s="374"/>
      <c r="E110" s="374"/>
      <c r="F110" s="374"/>
      <c r="G110" s="374"/>
      <c r="H110" s="374"/>
      <c r="I110" s="374"/>
      <c r="J110" s="374"/>
      <c r="K110" s="374"/>
      <c r="L110" s="374"/>
      <c r="M110" s="374"/>
      <c r="N110" s="374"/>
      <c r="O110" s="374"/>
      <c r="P110" s="374"/>
      <c r="Q110" s="374"/>
      <c r="R110" s="374"/>
      <c r="S110" s="375"/>
    </row>
    <row r="111" spans="2:19" ht="15" customHeight="1" thickBot="1">
      <c r="B111" s="406"/>
      <c r="C111" s="407"/>
      <c r="D111" s="407"/>
      <c r="E111" s="407"/>
      <c r="F111" s="407"/>
      <c r="G111" s="407"/>
      <c r="H111" s="407"/>
      <c r="I111" s="407"/>
      <c r="J111" s="407"/>
      <c r="K111" s="407"/>
      <c r="L111" s="407"/>
      <c r="M111" s="407"/>
      <c r="N111" s="407"/>
      <c r="O111" s="407"/>
      <c r="P111" s="407"/>
      <c r="Q111" s="407"/>
      <c r="R111" s="407"/>
      <c r="S111" s="408"/>
    </row>
    <row r="112" spans="2:19" ht="15" customHeight="1">
      <c r="B112" s="373" t="s">
        <v>112</v>
      </c>
      <c r="C112" s="374"/>
      <c r="D112" s="374"/>
      <c r="E112" s="374"/>
      <c r="F112" s="374"/>
      <c r="G112" s="374"/>
      <c r="H112" s="374"/>
      <c r="I112" s="374"/>
      <c r="J112" s="374"/>
      <c r="K112" s="374"/>
      <c r="L112" s="374"/>
      <c r="M112" s="374"/>
      <c r="N112" s="374"/>
      <c r="O112" s="374"/>
      <c r="P112" s="374"/>
      <c r="Q112" s="374"/>
      <c r="R112" s="374"/>
      <c r="S112" s="375"/>
    </row>
    <row r="113" spans="2:19" ht="15" customHeight="1" thickBot="1">
      <c r="B113" s="406"/>
      <c r="C113" s="407"/>
      <c r="D113" s="407"/>
      <c r="E113" s="407"/>
      <c r="F113" s="407"/>
      <c r="G113" s="407"/>
      <c r="H113" s="407"/>
      <c r="I113" s="407"/>
      <c r="J113" s="407"/>
      <c r="K113" s="407"/>
      <c r="L113" s="407"/>
      <c r="M113" s="407"/>
      <c r="N113" s="407"/>
      <c r="O113" s="407"/>
      <c r="P113" s="407"/>
      <c r="Q113" s="407"/>
      <c r="R113" s="407"/>
      <c r="S113" s="408"/>
    </row>
    <row r="114" spans="2:19" ht="15" customHeight="1">
      <c r="B114" s="373" t="s">
        <v>113</v>
      </c>
      <c r="C114" s="374"/>
      <c r="D114" s="374"/>
      <c r="E114" s="374"/>
      <c r="F114" s="374"/>
      <c r="G114" s="374"/>
      <c r="H114" s="374"/>
      <c r="I114" s="374"/>
      <c r="J114" s="374"/>
      <c r="K114" s="374"/>
      <c r="L114" s="374"/>
      <c r="M114" s="374"/>
      <c r="N114" s="374"/>
      <c r="O114" s="374"/>
      <c r="P114" s="374"/>
      <c r="Q114" s="374"/>
      <c r="R114" s="374"/>
      <c r="S114" s="375"/>
    </row>
    <row r="115" spans="2:19" ht="15" customHeight="1" thickBot="1">
      <c r="B115" s="406"/>
      <c r="C115" s="407"/>
      <c r="D115" s="407"/>
      <c r="E115" s="407"/>
      <c r="F115" s="407"/>
      <c r="G115" s="407"/>
      <c r="H115" s="407"/>
      <c r="I115" s="407"/>
      <c r="J115" s="407"/>
      <c r="K115" s="407"/>
      <c r="L115" s="407"/>
      <c r="M115" s="407"/>
      <c r="N115" s="407"/>
      <c r="O115" s="407"/>
      <c r="P115" s="407"/>
      <c r="Q115" s="407"/>
      <c r="R115" s="407"/>
      <c r="S115" s="408"/>
    </row>
    <row r="116" spans="2:19" ht="15" customHeight="1">
      <c r="B116" s="379" t="s">
        <v>114</v>
      </c>
      <c r="C116" s="380"/>
      <c r="D116" s="380"/>
      <c r="E116" s="380"/>
      <c r="F116" s="380"/>
      <c r="G116" s="380"/>
      <c r="H116" s="380"/>
      <c r="I116" s="380"/>
      <c r="J116" s="380"/>
      <c r="K116" s="380"/>
      <c r="L116" s="380"/>
      <c r="M116" s="380"/>
      <c r="N116" s="380"/>
      <c r="O116" s="380"/>
      <c r="P116" s="380"/>
      <c r="Q116" s="380"/>
      <c r="R116" s="380"/>
      <c r="S116" s="381"/>
    </row>
    <row r="117" spans="2:19" ht="15" customHeight="1" thickBot="1">
      <c r="B117" s="385"/>
      <c r="C117" s="386"/>
      <c r="D117" s="386"/>
      <c r="E117" s="386"/>
      <c r="F117" s="386"/>
      <c r="G117" s="386"/>
      <c r="H117" s="386"/>
      <c r="I117" s="386"/>
      <c r="J117" s="386"/>
      <c r="K117" s="386"/>
      <c r="L117" s="386"/>
      <c r="M117" s="386"/>
      <c r="N117" s="386"/>
      <c r="O117" s="386"/>
      <c r="P117" s="386"/>
      <c r="Q117" s="386"/>
      <c r="R117" s="386"/>
      <c r="S117" s="387"/>
    </row>
    <row r="118" spans="2:19" ht="15" customHeight="1">
      <c r="B118" s="379" t="s">
        <v>115</v>
      </c>
      <c r="C118" s="380"/>
      <c r="D118" s="380"/>
      <c r="E118" s="380"/>
      <c r="F118" s="380"/>
      <c r="G118" s="380"/>
      <c r="H118" s="380"/>
      <c r="I118" s="380"/>
      <c r="J118" s="380"/>
      <c r="K118" s="380"/>
      <c r="L118" s="380"/>
      <c r="M118" s="380"/>
      <c r="N118" s="380"/>
      <c r="O118" s="380"/>
      <c r="P118" s="380"/>
      <c r="Q118" s="380"/>
      <c r="R118" s="380"/>
      <c r="S118" s="381"/>
    </row>
    <row r="119" spans="2:19" ht="15" customHeight="1" thickBot="1">
      <c r="B119" s="385"/>
      <c r="C119" s="386"/>
      <c r="D119" s="386"/>
      <c r="E119" s="386"/>
      <c r="F119" s="386"/>
      <c r="G119" s="386"/>
      <c r="H119" s="386"/>
      <c r="I119" s="386"/>
      <c r="J119" s="386"/>
      <c r="K119" s="386"/>
      <c r="L119" s="386"/>
      <c r="M119" s="386"/>
      <c r="N119" s="386"/>
      <c r="O119" s="386"/>
      <c r="P119" s="386"/>
      <c r="Q119" s="386"/>
      <c r="R119" s="386"/>
      <c r="S119" s="387"/>
    </row>
    <row r="120" spans="2:19" ht="15" customHeight="1">
      <c r="B120" s="373" t="s">
        <v>116</v>
      </c>
      <c r="C120" s="374"/>
      <c r="D120" s="374"/>
      <c r="E120" s="374"/>
      <c r="F120" s="374"/>
      <c r="G120" s="374"/>
      <c r="H120" s="374"/>
      <c r="I120" s="374"/>
      <c r="J120" s="374"/>
      <c r="K120" s="374"/>
      <c r="L120" s="374"/>
      <c r="M120" s="374"/>
      <c r="N120" s="374"/>
      <c r="O120" s="374"/>
      <c r="P120" s="374"/>
      <c r="Q120" s="374"/>
      <c r="R120" s="374"/>
      <c r="S120" s="375"/>
    </row>
    <row r="121" spans="2:19" ht="15" customHeight="1" thickBot="1">
      <c r="B121" s="406"/>
      <c r="C121" s="407"/>
      <c r="D121" s="407"/>
      <c r="E121" s="407"/>
      <c r="F121" s="407"/>
      <c r="G121" s="407"/>
      <c r="H121" s="407"/>
      <c r="I121" s="407"/>
      <c r="J121" s="407"/>
      <c r="K121" s="407"/>
      <c r="L121" s="407"/>
      <c r="M121" s="407"/>
      <c r="N121" s="407"/>
      <c r="O121" s="407"/>
      <c r="P121" s="407"/>
      <c r="Q121" s="407"/>
      <c r="R121" s="407"/>
      <c r="S121" s="408"/>
    </row>
    <row r="122" spans="2:19" ht="15" customHeight="1">
      <c r="B122" s="373" t="s">
        <v>117</v>
      </c>
      <c r="C122" s="374"/>
      <c r="D122" s="374"/>
      <c r="E122" s="374"/>
      <c r="F122" s="374"/>
      <c r="G122" s="374"/>
      <c r="H122" s="374"/>
      <c r="I122" s="374"/>
      <c r="J122" s="374"/>
      <c r="K122" s="374"/>
      <c r="L122" s="374"/>
      <c r="M122" s="374"/>
      <c r="N122" s="374"/>
      <c r="O122" s="374"/>
      <c r="P122" s="374"/>
      <c r="Q122" s="374"/>
      <c r="R122" s="374"/>
      <c r="S122" s="375"/>
    </row>
    <row r="123" spans="2:19" ht="15" customHeight="1" thickBot="1">
      <c r="B123" s="406"/>
      <c r="C123" s="407"/>
      <c r="D123" s="407"/>
      <c r="E123" s="407"/>
      <c r="F123" s="407"/>
      <c r="G123" s="407"/>
      <c r="H123" s="407"/>
      <c r="I123" s="407"/>
      <c r="J123" s="407"/>
      <c r="K123" s="407"/>
      <c r="L123" s="407"/>
      <c r="M123" s="407"/>
      <c r="N123" s="407"/>
      <c r="O123" s="407"/>
      <c r="P123" s="407"/>
      <c r="Q123" s="407"/>
      <c r="R123" s="407"/>
      <c r="S123" s="408"/>
    </row>
    <row r="124" spans="2:19" ht="15" customHeight="1">
      <c r="B124" s="373" t="s">
        <v>118</v>
      </c>
      <c r="C124" s="374"/>
      <c r="D124" s="374"/>
      <c r="E124" s="374"/>
      <c r="F124" s="374"/>
      <c r="G124" s="374"/>
      <c r="H124" s="374"/>
      <c r="I124" s="374"/>
      <c r="J124" s="374"/>
      <c r="K124" s="374"/>
      <c r="L124" s="374"/>
      <c r="M124" s="374"/>
      <c r="N124" s="374"/>
      <c r="O124" s="374"/>
      <c r="P124" s="374"/>
      <c r="Q124" s="374"/>
      <c r="R124" s="374"/>
      <c r="S124" s="375"/>
    </row>
    <row r="125" spans="2:19" ht="15" customHeight="1" thickBot="1">
      <c r="B125" s="406"/>
      <c r="C125" s="407"/>
      <c r="D125" s="407"/>
      <c r="E125" s="407"/>
      <c r="F125" s="407"/>
      <c r="G125" s="407"/>
      <c r="H125" s="407"/>
      <c r="I125" s="407"/>
      <c r="J125" s="407"/>
      <c r="K125" s="407"/>
      <c r="L125" s="407"/>
      <c r="M125" s="407"/>
      <c r="N125" s="407"/>
      <c r="O125" s="407"/>
      <c r="P125" s="407"/>
      <c r="Q125" s="407"/>
      <c r="R125" s="407"/>
      <c r="S125" s="408"/>
    </row>
    <row r="126" spans="2:19" ht="15" customHeight="1">
      <c r="B126" s="373" t="s">
        <v>119</v>
      </c>
      <c r="C126" s="374"/>
      <c r="D126" s="374"/>
      <c r="E126" s="374"/>
      <c r="F126" s="374"/>
      <c r="G126" s="374"/>
      <c r="H126" s="374"/>
      <c r="I126" s="374"/>
      <c r="J126" s="374"/>
      <c r="K126" s="374"/>
      <c r="L126" s="374"/>
      <c r="M126" s="374"/>
      <c r="N126" s="374"/>
      <c r="O126" s="374"/>
      <c r="P126" s="374"/>
      <c r="Q126" s="374"/>
      <c r="R126" s="374"/>
      <c r="S126" s="375"/>
    </row>
    <row r="127" spans="2:19" ht="15" customHeight="1" thickBot="1">
      <c r="B127" s="406"/>
      <c r="C127" s="407"/>
      <c r="D127" s="407"/>
      <c r="E127" s="407"/>
      <c r="F127" s="407"/>
      <c r="G127" s="407"/>
      <c r="H127" s="407"/>
      <c r="I127" s="407"/>
      <c r="J127" s="407"/>
      <c r="K127" s="407"/>
      <c r="L127" s="407"/>
      <c r="M127" s="407"/>
      <c r="N127" s="407"/>
      <c r="O127" s="407"/>
      <c r="P127" s="407"/>
      <c r="Q127" s="407"/>
      <c r="R127" s="407"/>
      <c r="S127" s="408"/>
    </row>
    <row r="128" spans="2:19" ht="15" customHeight="1">
      <c r="B128" s="367" t="s">
        <v>120</v>
      </c>
      <c r="C128" s="368"/>
      <c r="D128" s="368"/>
      <c r="E128" s="368"/>
      <c r="F128" s="368"/>
      <c r="G128" s="368"/>
      <c r="H128" s="368"/>
      <c r="I128" s="368"/>
      <c r="J128" s="368"/>
      <c r="K128" s="368"/>
      <c r="L128" s="368"/>
      <c r="M128" s="368"/>
      <c r="N128" s="368"/>
      <c r="O128" s="368"/>
      <c r="P128" s="368"/>
      <c r="Q128" s="368"/>
      <c r="R128" s="368"/>
      <c r="S128" s="369"/>
    </row>
    <row r="129" spans="2:19" ht="15" customHeight="1" thickBot="1">
      <c r="B129" s="411"/>
      <c r="C129" s="412"/>
      <c r="D129" s="412"/>
      <c r="E129" s="412"/>
      <c r="F129" s="412"/>
      <c r="G129" s="412"/>
      <c r="H129" s="412"/>
      <c r="I129" s="412"/>
      <c r="J129" s="412"/>
      <c r="K129" s="412"/>
      <c r="L129" s="412"/>
      <c r="M129" s="412"/>
      <c r="N129" s="412"/>
      <c r="O129" s="412"/>
      <c r="P129" s="412"/>
      <c r="Q129" s="412"/>
      <c r="R129" s="412"/>
      <c r="S129" s="413"/>
    </row>
    <row r="130" spans="2:19" ht="15" customHeight="1">
      <c r="B130" s="373" t="s">
        <v>121</v>
      </c>
      <c r="C130" s="374"/>
      <c r="D130" s="374"/>
      <c r="E130" s="374"/>
      <c r="F130" s="374"/>
      <c r="G130" s="374"/>
      <c r="H130" s="374"/>
      <c r="I130" s="374"/>
      <c r="J130" s="374"/>
      <c r="K130" s="374"/>
      <c r="L130" s="374"/>
      <c r="M130" s="374"/>
      <c r="N130" s="374"/>
      <c r="O130" s="374"/>
      <c r="P130" s="374"/>
      <c r="Q130" s="374"/>
      <c r="R130" s="374"/>
      <c r="S130" s="375"/>
    </row>
    <row r="131" spans="2:19" ht="15" customHeight="1" thickBot="1">
      <c r="B131" s="406"/>
      <c r="C131" s="407"/>
      <c r="D131" s="407"/>
      <c r="E131" s="407"/>
      <c r="F131" s="407"/>
      <c r="G131" s="407"/>
      <c r="H131" s="407"/>
      <c r="I131" s="407"/>
      <c r="J131" s="407"/>
      <c r="K131" s="407"/>
      <c r="L131" s="407"/>
      <c r="M131" s="407"/>
      <c r="N131" s="407"/>
      <c r="O131" s="407"/>
      <c r="P131" s="407"/>
      <c r="Q131" s="407"/>
      <c r="R131" s="407"/>
      <c r="S131" s="408"/>
    </row>
    <row r="132" spans="2:19" ht="15" customHeight="1">
      <c r="B132" s="373" t="s">
        <v>122</v>
      </c>
      <c r="C132" s="374"/>
      <c r="D132" s="374"/>
      <c r="E132" s="374"/>
      <c r="F132" s="374"/>
      <c r="G132" s="374"/>
      <c r="H132" s="374"/>
      <c r="I132" s="374"/>
      <c r="J132" s="374"/>
      <c r="K132" s="374"/>
      <c r="L132" s="374"/>
      <c r="M132" s="374"/>
      <c r="N132" s="374"/>
      <c r="O132" s="374"/>
      <c r="P132" s="374"/>
      <c r="Q132" s="374"/>
      <c r="R132" s="374"/>
      <c r="S132" s="375"/>
    </row>
    <row r="133" spans="2:19" ht="15" thickBot="1">
      <c r="B133" s="406"/>
      <c r="C133" s="407"/>
      <c r="D133" s="407"/>
      <c r="E133" s="407"/>
      <c r="F133" s="407"/>
      <c r="G133" s="407"/>
      <c r="H133" s="407"/>
      <c r="I133" s="407"/>
      <c r="J133" s="407"/>
      <c r="K133" s="407"/>
      <c r="L133" s="407"/>
      <c r="M133" s="407"/>
      <c r="N133" s="407"/>
      <c r="O133" s="407"/>
      <c r="P133" s="407"/>
      <c r="Q133" s="407"/>
      <c r="R133" s="407"/>
      <c r="S133" s="408"/>
    </row>
    <row r="134" spans="2:19" ht="15" customHeight="1">
      <c r="B134" s="373" t="s">
        <v>123</v>
      </c>
      <c r="C134" s="374"/>
      <c r="D134" s="374"/>
      <c r="E134" s="374"/>
      <c r="F134" s="374"/>
      <c r="G134" s="374"/>
      <c r="H134" s="374"/>
      <c r="I134" s="374"/>
      <c r="J134" s="374"/>
      <c r="K134" s="374"/>
      <c r="L134" s="374"/>
      <c r="M134" s="374"/>
      <c r="N134" s="374"/>
      <c r="O134" s="374"/>
      <c r="P134" s="374"/>
      <c r="Q134" s="374"/>
      <c r="R134" s="374"/>
      <c r="S134" s="375"/>
    </row>
    <row r="135" spans="2:19" ht="15" thickBot="1">
      <c r="B135" s="406"/>
      <c r="C135" s="407"/>
      <c r="D135" s="407"/>
      <c r="E135" s="407"/>
      <c r="F135" s="407"/>
      <c r="G135" s="407"/>
      <c r="H135" s="407"/>
      <c r="I135" s="407"/>
      <c r="J135" s="407"/>
      <c r="K135" s="407"/>
      <c r="L135" s="407"/>
      <c r="M135" s="407"/>
      <c r="N135" s="407"/>
      <c r="O135" s="407"/>
      <c r="P135" s="407"/>
      <c r="Q135" s="407"/>
      <c r="R135" s="407"/>
      <c r="S135" s="408"/>
    </row>
    <row r="136" spans="2:19" ht="15" customHeight="1">
      <c r="B136" s="373" t="s">
        <v>124</v>
      </c>
      <c r="C136" s="374"/>
      <c r="D136" s="374"/>
      <c r="E136" s="374"/>
      <c r="F136" s="374"/>
      <c r="G136" s="374"/>
      <c r="H136" s="374"/>
      <c r="I136" s="374"/>
      <c r="J136" s="374"/>
      <c r="K136" s="374"/>
      <c r="L136" s="374"/>
      <c r="M136" s="374"/>
      <c r="N136" s="374"/>
      <c r="O136" s="374"/>
      <c r="P136" s="374"/>
      <c r="Q136" s="374"/>
      <c r="R136" s="374"/>
      <c r="S136" s="375"/>
    </row>
    <row r="137" spans="2:19" ht="15" thickBot="1">
      <c r="B137" s="406"/>
      <c r="C137" s="407"/>
      <c r="D137" s="407"/>
      <c r="E137" s="407"/>
      <c r="F137" s="407"/>
      <c r="G137" s="407"/>
      <c r="H137" s="407"/>
      <c r="I137" s="407"/>
      <c r="J137" s="407"/>
      <c r="K137" s="407"/>
      <c r="L137" s="407"/>
      <c r="M137" s="407"/>
      <c r="N137" s="407"/>
      <c r="O137" s="407"/>
      <c r="P137" s="407"/>
      <c r="Q137" s="407"/>
      <c r="R137" s="407"/>
      <c r="S137" s="408"/>
    </row>
  </sheetData>
  <mergeCells count="68">
    <mergeCell ref="B72:S73"/>
    <mergeCell ref="B74:S75"/>
    <mergeCell ref="B76:S77"/>
    <mergeCell ref="B94:S95"/>
    <mergeCell ref="B80:S81"/>
    <mergeCell ref="B82:S83"/>
    <mergeCell ref="B84:S85"/>
    <mergeCell ref="B86:S87"/>
    <mergeCell ref="B88:S89"/>
    <mergeCell ref="B90:S91"/>
    <mergeCell ref="B92:S93"/>
    <mergeCell ref="B42:S43"/>
    <mergeCell ref="B44:S45"/>
    <mergeCell ref="B46:S47"/>
    <mergeCell ref="B48:S49"/>
    <mergeCell ref="B50:S51"/>
    <mergeCell ref="B134:S135"/>
    <mergeCell ref="B102:S103"/>
    <mergeCell ref="B96:S97"/>
    <mergeCell ref="B98:S99"/>
    <mergeCell ref="B100:S101"/>
    <mergeCell ref="B104:S105"/>
    <mergeCell ref="B108:S109"/>
    <mergeCell ref="B110:S111"/>
    <mergeCell ref="B112:S113"/>
    <mergeCell ref="B114:S115"/>
    <mergeCell ref="B116:S117"/>
    <mergeCell ref="B118:S119"/>
    <mergeCell ref="B120:S121"/>
    <mergeCell ref="B122:S123"/>
    <mergeCell ref="B124:S125"/>
    <mergeCell ref="B126:S127"/>
    <mergeCell ref="B136:S137"/>
    <mergeCell ref="B52:S53"/>
    <mergeCell ref="B54:S55"/>
    <mergeCell ref="B56:S57"/>
    <mergeCell ref="B58:S59"/>
    <mergeCell ref="B60:S61"/>
    <mergeCell ref="B62:S63"/>
    <mergeCell ref="B64:S65"/>
    <mergeCell ref="B66:S67"/>
    <mergeCell ref="B68:S69"/>
    <mergeCell ref="B70:S71"/>
    <mergeCell ref="B78:S79"/>
    <mergeCell ref="B106:S107"/>
    <mergeCell ref="B128:S129"/>
    <mergeCell ref="B130:S131"/>
    <mergeCell ref="B132:S133"/>
    <mergeCell ref="B1:S3"/>
    <mergeCell ref="B16:S17"/>
    <mergeCell ref="B22:S23"/>
    <mergeCell ref="B14:S15"/>
    <mergeCell ref="B4:S5"/>
    <mergeCell ref="B6:S7"/>
    <mergeCell ref="B8:S9"/>
    <mergeCell ref="B10:S11"/>
    <mergeCell ref="B12:S13"/>
    <mergeCell ref="B18:S19"/>
    <mergeCell ref="B20:S21"/>
    <mergeCell ref="B40:S41"/>
    <mergeCell ref="B24:S25"/>
    <mergeCell ref="B26:S27"/>
    <mergeCell ref="B28:S29"/>
    <mergeCell ref="B30:S31"/>
    <mergeCell ref="B32:S33"/>
    <mergeCell ref="B34:S35"/>
    <mergeCell ref="B36:S37"/>
    <mergeCell ref="B38:S39"/>
  </mergeCells>
  <phoneticPr fontId="28" type="noConversion"/>
  <hyperlinks>
    <hyperlink ref="H50:L51" location="'Ind. operacionais e financeiros'!A1" display="Indicadores financeiros e operacionais" xr:uid="{C7672D16-5E09-40ED-BBE1-B943FAA229CA}"/>
    <hyperlink ref="H52:L53" location="'201'!A1" display="GRI 201-1: Valor econômico direto gerado e distribuído" xr:uid="{D7DE92C7-D646-4AF2-A209-8A8E836A6153}"/>
    <hyperlink ref="H24:L25" location="'201'!A1" display="GRI 201-2: Implicações financeiras e outros riscos e oportunidades decorrentes de mudanças climáticas" xr:uid="{AC97A2A6-F128-480F-98E2-1D63BF077C66}"/>
    <hyperlink ref="H104:L105" location="'202'!A1" display="GRI 202-1: Proporção entre o salário mais baixo e o salário-mínimo local, com discriminação por gênero" xr:uid="{B9B6F8DC-CC60-4EC2-A64F-9E8C8FC56872}"/>
    <hyperlink ref="H106:L107" location="'202'!A1" display="GRI 202-2: Proporção de membros da diretoria contratados na comunidade local" xr:uid="{B8F8D2A7-96FA-4905-AAB2-395EB9E68DF3}"/>
    <hyperlink ref="H130:L131" location="'203'!A1" display="GRI 203-1: Investimentos em infraestrutura e apoio a serviços" xr:uid="{810B962D-F092-4720-B5FF-17FFB997BBFA}"/>
    <hyperlink ref="H132:L133" location="'203'!A1" display="GRI 203-2: Impactos econômicos indiretos significativos" xr:uid="{9AF52378-31F0-4D03-81C1-B89F6AC66993}"/>
    <hyperlink ref="H80:L81" location="'204'!A1" display="GRI 204-1: Proporção de gastos com fornecedores locais" xr:uid="{F520D981-1FB7-4F50-9C07-DB77C892F789}"/>
    <hyperlink ref="H56:M61" location="'302'!A1" display="GRI 302-1: Consumo de energia dentro da organização" xr:uid="{380DDE0D-FF6E-4379-8E3F-4CD2DD135167}"/>
    <hyperlink ref="H42:M47" location="'303'!A1" display="GRI 303-3: Captação de água" xr:uid="{46EBF623-EF14-49C7-AB60-230E109E8640}"/>
    <hyperlink ref="H64:M69" location="'306'!A1" display="GRI 306-3: Resíduos gerados" xr:uid="{9FEE864E-DBB8-4529-898F-DBF10C25D157}"/>
    <hyperlink ref="H82:M85" location="'308'!A1" display="GRI 308-1: Novos fornecedores selecionados com base em critérios ambientais" xr:uid="{C1E1BF8A-0975-4FEC-807F-701D46F211B2}"/>
    <hyperlink ref="H108:M113" location="'401'!A1" display="GRI 401-1: Novas contratações e rotatividade de empregados" xr:uid="{9AA4E9F4-7E23-4F20-A991-F4DF27D04337}"/>
    <hyperlink ref="H114:M115" location="'402'!A1" display="GRI 402-1 Prazo mínimo de aviso sobre mudanças operacionais" xr:uid="{24E5A2EF-4D65-4FAB-BBEF-3026D8777F7B}"/>
    <hyperlink ref="H96:M99" location="'403'!A1" display="GRI 403-8: Trabalhadores cobertos por um sistema de gestão de saúde e segurança do trabalho" xr:uid="{26449B3F-F6BD-44EA-A089-5D8965DF3D44}"/>
    <hyperlink ref="H120:M123" location="'405'!A1" display="GRI 405-1: Diversidade em órgãos de governança e empregados" xr:uid="{44FFE65E-F3B3-4A0E-9DFE-F14EC8DCDF1A}"/>
    <hyperlink ref="H124:M125" location="'406'!A1" display="GRI 406-1: Casos de discriminação e medidas corretivas tomadas" xr:uid="{507B064F-A6F0-4F8F-9375-B16DCC52F37D}"/>
    <hyperlink ref="H126:M127" location="'407'!A1" display="GRI 407-1: Operações e fornecedores em que o direito à liberdade sindical e à negociação coletiva podem estar em risco" xr:uid="{009E6B19-0979-43D0-9611-6F65B5738AF8}"/>
    <hyperlink ref="H86:M87" location="'408'!A1" display="GRI 408-1: Operações e fornecedores com risco significativo de casos de trabalho infantil" xr:uid="{BD036D04-5EE6-445B-A32C-BF83935D9232}"/>
    <hyperlink ref="H88:M89" location="'409'!A1" display="GRI 409-1: Operações e fornecedores com risco significativo de casos de trabalho forçado ou análogo ao escravo" xr:uid="{48B4A116-3275-4BE2-AD79-ADCAC16AA991}"/>
    <hyperlink ref="H134:M135" location="'413'!A1" display="GRI 413-1: Operações com engajamento, avaliações de impacto e programas de desenvolvimento voltados à comunidade local" xr:uid="{C8668E66-3025-4CCE-8CF0-BEC4630BAEC7}"/>
    <hyperlink ref="H136:M137" location="'413'!A1" display="GRI 413-2: Operações com impactos negativos significativos - reais e potenciais - nas comunidades locais" xr:uid="{B7BC0824-5E22-4E50-A259-384C8760E706}"/>
    <hyperlink ref="T94:U96" location="'Métricas e metas'!A1" display="TCFD: Métricas e Metas" xr:uid="{3F31FD03-31B1-4042-9723-1DDB40AF535D}"/>
    <hyperlink ref="H72:M73" location="'101-5'!A1" display="GRI 101-5: Locais com impactos na biodiversidade" xr:uid="{1268D4BF-13F9-49BD-9BEE-6D492F556F9E}"/>
    <hyperlink ref="H74:M75" location="'101-7'!A1" display="GRI 101-7: Mudanças no estado da biodiversidade" xr:uid="{8169252B-A379-4EC1-A9AC-AB92120F6505}"/>
    <hyperlink ref="H76:M77" location="'101-8'!A1" display="GRI 101-8: Serviços ecossistêmicos" xr:uid="{0623E4E8-DEEB-49B0-95B6-C7A5C76C2A8B}"/>
    <hyperlink ref="H34:M35" location="'305'!A1" display="GRI 305-5: Redução de emissões de gases de efeito estufa (GEE)" xr:uid="{8CDF821E-29C1-4A10-BA28-9865839F223B}"/>
    <hyperlink ref="H36:M37" location="'305'!A1" display="GRI 305-6: Emissões de substâncias que destroem a camada de ozônio (SDO)" xr:uid="{37E0924D-F99A-493A-AB20-47AE8263702F}"/>
    <hyperlink ref="H38:M39" location="'305'!A1" display="GRI 305-7: Emissões de NOx, SOx e outras emissões atmosféricas significativas" xr:uid="{A4B4F7A6-8D46-4A95-A827-835F16C1C8E7}"/>
    <hyperlink ref="H26:M27" location="'305'!A1" display="GRI 305-1: Emissões diretas (Escopo 1) de gases de efeito estufa (GEE)" xr:uid="{BFA8111D-4AFD-4396-A62D-FE3321437573}"/>
    <hyperlink ref="L20:S21" location="'3-2'!A1" display="GRI 3-2: Lista de temas materiais" xr:uid="{8BF6B716-82F7-4F02-8771-A1363F7119D4}"/>
    <hyperlink ref="H28:S29" location="'305'!A1" display="GRI 305-2: Emissões indiretas (Escopo 2) de gases de efeito estufa (GEE) provenientes da aquisição de energia" xr:uid="{760016EC-02A9-4DE3-A337-8825F6538EC1}"/>
    <hyperlink ref="H30:S31" location="'305'!A1" display="GRI 305-3: Outras emissões indiretas (Escopo 3) de gases de efeito estufa (GEE)" xr:uid="{FF11F6A9-2CA8-4DCA-8728-84810AA6A73E}"/>
    <hyperlink ref="H32:S33" location="'305'!A1" display="GRI 305-4: Intensidade de emissões de gases de efeito estufa (GEE)" xr:uid="{8F7061C4-B0CE-4470-98BF-9A81A50434A2}"/>
    <hyperlink ref="H90:S91" location="'414'!A1" display="GRI 414-1: Novos fornecedores selecionados com base em critérios sociais" xr:uid="{4B3F103E-CF1E-4792-A83F-7AA85AB52033}"/>
    <hyperlink ref="H92:S93" location="'414'!A1" display="GRI 414-2: Impactos sociais negativos na cadeia de fornecedores e medidas tomadas" xr:uid="{5F87DF4A-2D32-4D55-970F-F171D91F1CC7}"/>
    <hyperlink ref="H116:S117" location="'404'!A1" display="GRI 404-1: Média de horas de capacitação por ano, por empregado" xr:uid="{AA3BC2C6-BD32-4359-B779-AAFBAF5F559D}"/>
    <hyperlink ref="H118:S119" location="'404'!A1" display="GRI 404-3: Percentual de empregados que recebem avaliações regulares de desempenho e de desenvolvimento de carreira" xr:uid="{7BC8222E-2D4D-47A0-AC14-229FEAF6F1B3}"/>
    <hyperlink ref="B8:D9" location="'2-8'!A1" display="GRI 2-8: Trabalhadores que não são empregados" xr:uid="{980BDD54-9C76-4E00-8A75-96BC28138599}"/>
    <hyperlink ref="B6:D7" location="'2-7'!A1" display="GRI 2-7: Empregados" xr:uid="{002E2F28-57F0-4DA9-A453-45998F19CCAE}"/>
    <hyperlink ref="B14:F15" location="'2-27'!A1" display="GRI 2-27: Conformidade com leis e regulamentos" xr:uid="{C664F8CC-4D55-4E0B-A670-F74983EF2701}"/>
    <hyperlink ref="B12:G13" location="'2-21'!A1" display="GRI 2-21: Proporção da remuneração total anual" xr:uid="{BC7B8D42-3E7C-4419-A67A-DECA60B78238}"/>
    <hyperlink ref="B10:G11" location="'2-19'!A1" display="GRI 2-19: Políticas de remuneração" xr:uid="{8AB53449-CD76-483F-B8CF-F84094C1D19D}"/>
    <hyperlink ref="B18:K19" location="'3-1'!A1" display="GRI 3-1: Processo de definição de temas materiais" xr:uid="{92333B20-A3E9-473A-A0C9-DF57C7B8F584}"/>
    <hyperlink ref="H100:S101" location="'410'!A1" display="GRI 410-1: Pessoal de segurança capacitado em políticas ou procedimentos de direitos humanos" xr:uid="{D7F12426-9FC2-4677-9C51-784D0E90F1A6}"/>
    <hyperlink ref="T102:U103" location="'Métricas e metas'!A1" display="TCFD: Métricas e Metas" xr:uid="{7FDF8F61-9650-4937-9FCA-D6FE43448A34}"/>
    <hyperlink ref="T128:U129" location="'Métricas e metas'!A1" display="TCFD: Métricas e Metas" xr:uid="{4DA12256-A05A-4FB8-9786-700B56B629C1}"/>
  </hyperlink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33B80-993C-4C5A-BE06-B132EA48A614}">
  <sheetPr codeName="Planilha4">
    <tabColor theme="8"/>
  </sheetPr>
  <dimension ref="A1:S23"/>
  <sheetViews>
    <sheetView showGridLines="0" zoomScale="85" zoomScaleNormal="85" workbookViewId="0">
      <pane ySplit="5" topLeftCell="A6" activePane="bottomLeft" state="frozen"/>
      <selection pane="bottomLeft"/>
    </sheetView>
  </sheetViews>
  <sheetFormatPr defaultRowHeight="14.45"/>
  <cols>
    <col min="1" max="1" width="5.7109375" customWidth="1"/>
    <col min="5" max="19" width="12.7109375" customWidth="1"/>
  </cols>
  <sheetData>
    <row r="1" spans="1:19" ht="15" customHeight="1">
      <c r="A1" s="1"/>
      <c r="B1" s="286" t="s">
        <v>8</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125</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414" t="s">
        <v>126</v>
      </c>
      <c r="C6" s="415"/>
      <c r="D6" s="415"/>
      <c r="E6" s="415"/>
      <c r="F6" s="415"/>
      <c r="G6" s="415"/>
      <c r="H6" s="415"/>
      <c r="I6" s="420" t="s">
        <v>127</v>
      </c>
      <c r="J6" s="421"/>
      <c r="K6" s="421"/>
      <c r="L6" s="421"/>
      <c r="M6" s="421"/>
      <c r="N6" s="421"/>
      <c r="O6" s="421"/>
      <c r="P6" s="421"/>
      <c r="Q6" s="421"/>
      <c r="R6" s="421"/>
      <c r="S6" s="422"/>
    </row>
    <row r="7" spans="1:19" ht="15.75" customHeight="1">
      <c r="B7" s="416"/>
      <c r="C7" s="417"/>
      <c r="D7" s="417"/>
      <c r="E7" s="417"/>
      <c r="F7" s="417"/>
      <c r="G7" s="417"/>
      <c r="H7" s="417"/>
      <c r="I7" s="423"/>
      <c r="J7" s="424"/>
      <c r="K7" s="424"/>
      <c r="L7" s="424"/>
      <c r="M7" s="424"/>
      <c r="N7" s="424"/>
      <c r="O7" s="424"/>
      <c r="P7" s="424"/>
      <c r="Q7" s="424"/>
      <c r="R7" s="424"/>
      <c r="S7" s="425"/>
    </row>
    <row r="8" spans="1:19" ht="15.75" customHeight="1" thickBot="1">
      <c r="B8" s="418"/>
      <c r="C8" s="419"/>
      <c r="D8" s="419"/>
      <c r="E8" s="419"/>
      <c r="F8" s="419"/>
      <c r="G8" s="419"/>
      <c r="H8" s="419"/>
      <c r="I8" s="423"/>
      <c r="J8" s="424"/>
      <c r="K8" s="424"/>
      <c r="L8" s="424"/>
      <c r="M8" s="424"/>
      <c r="N8" s="424"/>
      <c r="O8" s="424"/>
      <c r="P8" s="424"/>
      <c r="Q8" s="424"/>
      <c r="R8" s="424"/>
      <c r="S8" s="425"/>
    </row>
    <row r="9" spans="1:19" ht="15" customHeight="1">
      <c r="B9" s="414" t="s">
        <v>128</v>
      </c>
      <c r="C9" s="415"/>
      <c r="D9" s="415"/>
      <c r="E9" s="415"/>
      <c r="F9" s="415"/>
      <c r="G9" s="415"/>
      <c r="H9" s="415"/>
      <c r="I9" s="423"/>
      <c r="J9" s="424"/>
      <c r="K9" s="424"/>
      <c r="L9" s="424"/>
      <c r="M9" s="424"/>
      <c r="N9" s="424"/>
      <c r="O9" s="424"/>
      <c r="P9" s="424"/>
      <c r="Q9" s="424"/>
      <c r="R9" s="424"/>
      <c r="S9" s="425"/>
    </row>
    <row r="10" spans="1:19" ht="15" customHeight="1">
      <c r="B10" s="416"/>
      <c r="C10" s="417"/>
      <c r="D10" s="417"/>
      <c r="E10" s="417"/>
      <c r="F10" s="417"/>
      <c r="G10" s="417"/>
      <c r="H10" s="417"/>
      <c r="I10" s="423"/>
      <c r="J10" s="424"/>
      <c r="K10" s="424"/>
      <c r="L10" s="424"/>
      <c r="M10" s="424"/>
      <c r="N10" s="424"/>
      <c r="O10" s="424"/>
      <c r="P10" s="424"/>
      <c r="Q10" s="424"/>
      <c r="R10" s="424"/>
      <c r="S10" s="425"/>
    </row>
    <row r="11" spans="1:19" ht="15.75" customHeight="1" thickBot="1">
      <c r="B11" s="418"/>
      <c r="C11" s="419"/>
      <c r="D11" s="419"/>
      <c r="E11" s="419"/>
      <c r="F11" s="419"/>
      <c r="G11" s="419"/>
      <c r="H11" s="419"/>
      <c r="I11" s="423"/>
      <c r="J11" s="424"/>
      <c r="K11" s="424"/>
      <c r="L11" s="424"/>
      <c r="M11" s="424"/>
      <c r="N11" s="424"/>
      <c r="O11" s="424"/>
      <c r="P11" s="424"/>
      <c r="Q11" s="424"/>
      <c r="R11" s="424"/>
      <c r="S11" s="425"/>
    </row>
    <row r="12" spans="1:19" ht="15" customHeight="1">
      <c r="B12" s="414" t="s">
        <v>129</v>
      </c>
      <c r="C12" s="415"/>
      <c r="D12" s="415"/>
      <c r="E12" s="415"/>
      <c r="F12" s="415"/>
      <c r="G12" s="415"/>
      <c r="H12" s="415"/>
      <c r="I12" s="423"/>
      <c r="J12" s="424"/>
      <c r="K12" s="424"/>
      <c r="L12" s="424"/>
      <c r="M12" s="424"/>
      <c r="N12" s="424"/>
      <c r="O12" s="424"/>
      <c r="P12" s="424"/>
      <c r="Q12" s="424"/>
      <c r="R12" s="424"/>
      <c r="S12" s="425"/>
    </row>
    <row r="13" spans="1:19" ht="15" customHeight="1">
      <c r="B13" s="416"/>
      <c r="C13" s="417"/>
      <c r="D13" s="417"/>
      <c r="E13" s="417"/>
      <c r="F13" s="417"/>
      <c r="G13" s="417"/>
      <c r="H13" s="417"/>
      <c r="I13" s="423"/>
      <c r="J13" s="424"/>
      <c r="K13" s="424"/>
      <c r="L13" s="424"/>
      <c r="M13" s="424"/>
      <c r="N13" s="424"/>
      <c r="O13" s="424"/>
      <c r="P13" s="424"/>
      <c r="Q13" s="424"/>
      <c r="R13" s="424"/>
      <c r="S13" s="425"/>
    </row>
    <row r="14" spans="1:19" ht="15.75" customHeight="1" thickBot="1">
      <c r="B14" s="418"/>
      <c r="C14" s="419"/>
      <c r="D14" s="419"/>
      <c r="E14" s="419"/>
      <c r="F14" s="419"/>
      <c r="G14" s="419"/>
      <c r="H14" s="419"/>
      <c r="I14" s="423"/>
      <c r="J14" s="424"/>
      <c r="K14" s="424"/>
      <c r="L14" s="424"/>
      <c r="M14" s="424"/>
      <c r="N14" s="424"/>
      <c r="O14" s="424"/>
      <c r="P14" s="424"/>
      <c r="Q14" s="424"/>
      <c r="R14" s="424"/>
      <c r="S14" s="425"/>
    </row>
    <row r="15" spans="1:19" ht="15" customHeight="1">
      <c r="B15" s="414" t="s">
        <v>130</v>
      </c>
      <c r="C15" s="415"/>
      <c r="D15" s="415"/>
      <c r="E15" s="415"/>
      <c r="F15" s="415"/>
      <c r="G15" s="415"/>
      <c r="H15" s="415"/>
      <c r="I15" s="423"/>
      <c r="J15" s="424"/>
      <c r="K15" s="424"/>
      <c r="L15" s="424"/>
      <c r="M15" s="424"/>
      <c r="N15" s="424"/>
      <c r="O15" s="424"/>
      <c r="P15" s="424"/>
      <c r="Q15" s="424"/>
      <c r="R15" s="424"/>
      <c r="S15" s="425"/>
    </row>
    <row r="16" spans="1:19" ht="15" customHeight="1">
      <c r="B16" s="416"/>
      <c r="C16" s="417"/>
      <c r="D16" s="417"/>
      <c r="E16" s="417"/>
      <c r="F16" s="417"/>
      <c r="G16" s="417"/>
      <c r="H16" s="417"/>
      <c r="I16" s="423"/>
      <c r="J16" s="424"/>
      <c r="K16" s="424"/>
      <c r="L16" s="424"/>
      <c r="M16" s="424"/>
      <c r="N16" s="424"/>
      <c r="O16" s="424"/>
      <c r="P16" s="424"/>
      <c r="Q16" s="424"/>
      <c r="R16" s="424"/>
      <c r="S16" s="425"/>
    </row>
    <row r="17" spans="2:19" ht="15.75" customHeight="1" thickBot="1">
      <c r="B17" s="418"/>
      <c r="C17" s="419"/>
      <c r="D17" s="419"/>
      <c r="E17" s="419"/>
      <c r="F17" s="419"/>
      <c r="G17" s="419"/>
      <c r="H17" s="419"/>
      <c r="I17" s="423"/>
      <c r="J17" s="424"/>
      <c r="K17" s="424"/>
      <c r="L17" s="424"/>
      <c r="M17" s="424"/>
      <c r="N17" s="424"/>
      <c r="O17" s="424"/>
      <c r="P17" s="424"/>
      <c r="Q17" s="424"/>
      <c r="R17" s="424"/>
      <c r="S17" s="425"/>
    </row>
    <row r="18" spans="2:19" ht="15" customHeight="1">
      <c r="B18" s="414" t="s">
        <v>131</v>
      </c>
      <c r="C18" s="415"/>
      <c r="D18" s="415"/>
      <c r="E18" s="415"/>
      <c r="F18" s="415"/>
      <c r="G18" s="415"/>
      <c r="H18" s="415"/>
      <c r="I18" s="423"/>
      <c r="J18" s="424"/>
      <c r="K18" s="424"/>
      <c r="L18" s="424"/>
      <c r="M18" s="424"/>
      <c r="N18" s="424"/>
      <c r="O18" s="424"/>
      <c r="P18" s="424"/>
      <c r="Q18" s="424"/>
      <c r="R18" s="424"/>
      <c r="S18" s="425"/>
    </row>
    <row r="19" spans="2:19" ht="15" customHeight="1">
      <c r="B19" s="416"/>
      <c r="C19" s="417"/>
      <c r="D19" s="417"/>
      <c r="E19" s="417"/>
      <c r="F19" s="417"/>
      <c r="G19" s="417"/>
      <c r="H19" s="417"/>
      <c r="I19" s="423"/>
      <c r="J19" s="424"/>
      <c r="K19" s="424"/>
      <c r="L19" s="424"/>
      <c r="M19" s="424"/>
      <c r="N19" s="424"/>
      <c r="O19" s="424"/>
      <c r="P19" s="424"/>
      <c r="Q19" s="424"/>
      <c r="R19" s="424"/>
      <c r="S19" s="425"/>
    </row>
    <row r="20" spans="2:19" ht="15.75" customHeight="1" thickBot="1">
      <c r="B20" s="418"/>
      <c r="C20" s="419"/>
      <c r="D20" s="419"/>
      <c r="E20" s="419"/>
      <c r="F20" s="419"/>
      <c r="G20" s="419"/>
      <c r="H20" s="419"/>
      <c r="I20" s="423"/>
      <c r="J20" s="424"/>
      <c r="K20" s="424"/>
      <c r="L20" s="424"/>
      <c r="M20" s="424"/>
      <c r="N20" s="424"/>
      <c r="O20" s="424"/>
      <c r="P20" s="424"/>
      <c r="Q20" s="424"/>
      <c r="R20" s="424"/>
      <c r="S20" s="425"/>
    </row>
    <row r="21" spans="2:19" ht="15" customHeight="1">
      <c r="B21" s="414" t="s">
        <v>38</v>
      </c>
      <c r="C21" s="415"/>
      <c r="D21" s="415"/>
      <c r="E21" s="415"/>
      <c r="F21" s="415"/>
      <c r="G21" s="415"/>
      <c r="H21" s="415"/>
      <c r="I21" s="423"/>
      <c r="J21" s="424"/>
      <c r="K21" s="424"/>
      <c r="L21" s="424"/>
      <c r="M21" s="424"/>
      <c r="N21" s="424"/>
      <c r="O21" s="424"/>
      <c r="P21" s="424"/>
      <c r="Q21" s="424"/>
      <c r="R21" s="424"/>
      <c r="S21" s="425"/>
    </row>
    <row r="22" spans="2:19" ht="15" customHeight="1">
      <c r="B22" s="416"/>
      <c r="C22" s="417"/>
      <c r="D22" s="417"/>
      <c r="E22" s="417"/>
      <c r="F22" s="417"/>
      <c r="G22" s="417"/>
      <c r="H22" s="417"/>
      <c r="I22" s="423"/>
      <c r="J22" s="424"/>
      <c r="K22" s="424"/>
      <c r="L22" s="424"/>
      <c r="M22" s="424"/>
      <c r="N22" s="424"/>
      <c r="O22" s="424"/>
      <c r="P22" s="424"/>
      <c r="Q22" s="424"/>
      <c r="R22" s="424"/>
      <c r="S22" s="425"/>
    </row>
    <row r="23" spans="2:19" ht="15.75" customHeight="1" thickBot="1">
      <c r="B23" s="418"/>
      <c r="C23" s="419"/>
      <c r="D23" s="419"/>
      <c r="E23" s="419"/>
      <c r="F23" s="419"/>
      <c r="G23" s="419"/>
      <c r="H23" s="419"/>
      <c r="I23" s="426"/>
      <c r="J23" s="427"/>
      <c r="K23" s="427"/>
      <c r="L23" s="427"/>
      <c r="M23" s="427"/>
      <c r="N23" s="427"/>
      <c r="O23" s="427"/>
      <c r="P23" s="427"/>
      <c r="Q23" s="427"/>
      <c r="R23" s="427"/>
      <c r="S23" s="428"/>
    </row>
  </sheetData>
  <mergeCells count="9">
    <mergeCell ref="B21:H23"/>
    <mergeCell ref="I6:S23"/>
    <mergeCell ref="B1:S3"/>
    <mergeCell ref="B4:S5"/>
    <mergeCell ref="B6:H8"/>
    <mergeCell ref="B9:H11"/>
    <mergeCell ref="B12:H14"/>
    <mergeCell ref="B15:H17"/>
    <mergeCell ref="B18:H20"/>
  </mergeCells>
  <hyperlinks>
    <hyperlink ref="B9:D11" location="'2-8'!A1" display="GRI 2-8: Trabalhadores que não são empregados" xr:uid="{4B500E67-2103-48C4-A401-1CB5C2CAB6CC}"/>
    <hyperlink ref="B6:D8" location="'2-7'!A1" display="GRI 2-7: Empregados" xr:uid="{DA7BB8FA-076A-42DF-828C-F394A21B2A3F}"/>
    <hyperlink ref="B12:H14" location="'2-19'!A1" display="GRI 2-19: Políticas de remuneração" xr:uid="{5FCE7638-0565-488A-BBF4-CF955B941436}"/>
    <hyperlink ref="B15:H17" location="'2-21'!A1" display="GRI 2-21: Proporção da remuneração total anual" xr:uid="{F56ABAD5-FB84-49C6-9F70-C6BC1FCFD457}"/>
    <hyperlink ref="B18:H20" location="'2-27'!A1" display="GRI 2-27: Conformidade com leis e regulamentos" xr:uid="{515A54EA-9AFB-4B7B-A96B-9B351B0728D1}"/>
    <hyperlink ref="B21:H23" location="'Ind. operacionais e financeiros'!A1" display="Indicadores financeiros e operacionais" xr:uid="{B7A4B25A-5D67-4CA6-AC99-F3BE2CFE70FC}"/>
  </hyperlinks>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99FB7-8522-4A98-932F-7B3A2BCC02B9}">
  <sheetPr codeName="Planilha5"/>
  <dimension ref="A1:S37"/>
  <sheetViews>
    <sheetView showGridLines="0" topLeftCell="F1" zoomScale="80" zoomScaleNormal="80" workbookViewId="0">
      <pane ySplit="5" topLeftCell="A6" activePane="bottomLeft" state="frozen"/>
      <selection pane="bottomLeft"/>
    </sheetView>
  </sheetViews>
  <sheetFormatPr defaultRowHeight="14.45"/>
  <cols>
    <col min="1" max="1" width="5.7109375" customWidth="1"/>
    <col min="5" max="7" width="12.7109375" customWidth="1"/>
    <col min="8" max="8" width="15.7109375" customWidth="1"/>
    <col min="9" max="9" width="13.7109375" customWidth="1"/>
    <col min="10" max="10" width="14.7109375" customWidth="1"/>
    <col min="11" max="11" width="15.28515625" customWidth="1"/>
    <col min="12" max="12" width="13.7109375" customWidth="1"/>
    <col min="13" max="13" width="14.28515625" customWidth="1"/>
    <col min="14" max="14" width="15.7109375" customWidth="1"/>
    <col min="15" max="15" width="13.7109375" customWidth="1"/>
    <col min="16" max="16" width="15.7109375" customWidth="1"/>
    <col min="17" max="17" width="14.7109375" customWidth="1"/>
    <col min="18" max="19" width="12.7109375" customWidth="1"/>
  </cols>
  <sheetData>
    <row r="1" spans="1:19" ht="15" customHeight="1">
      <c r="A1" s="1"/>
      <c r="B1" s="286" t="s">
        <v>8</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132</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445" t="s">
        <v>133</v>
      </c>
      <c r="C6" s="446"/>
      <c r="D6" s="447"/>
      <c r="E6" s="75"/>
      <c r="F6" s="76"/>
      <c r="G6" s="76"/>
      <c r="H6" s="76"/>
      <c r="I6" s="76"/>
      <c r="J6" s="76"/>
      <c r="K6" s="76"/>
      <c r="L6" s="76"/>
      <c r="M6" s="76"/>
      <c r="N6" s="76"/>
      <c r="O6" s="76"/>
      <c r="P6" s="76"/>
      <c r="Q6" s="76"/>
      <c r="R6" s="76"/>
      <c r="S6" s="77"/>
    </row>
    <row r="7" spans="1:19" ht="14.65" customHeight="1">
      <c r="B7" s="448"/>
      <c r="C7" s="449"/>
      <c r="D7" s="450"/>
      <c r="E7" s="78"/>
      <c r="F7" s="6" t="s">
        <v>133</v>
      </c>
      <c r="G7" s="74"/>
      <c r="H7" s="74"/>
      <c r="I7" s="74"/>
      <c r="J7" s="74"/>
      <c r="K7" s="74"/>
      <c r="L7" s="74"/>
      <c r="M7" s="74"/>
      <c r="N7" s="74"/>
      <c r="O7" s="74"/>
      <c r="P7" s="74"/>
      <c r="Q7" s="74"/>
      <c r="R7" s="74"/>
      <c r="S7" s="79"/>
    </row>
    <row r="8" spans="1:19" ht="14.65" customHeight="1">
      <c r="B8" s="448"/>
      <c r="C8" s="449"/>
      <c r="D8" s="450"/>
      <c r="E8" s="78"/>
      <c r="F8" s="74"/>
      <c r="G8" s="74"/>
      <c r="H8" s="74"/>
      <c r="I8" s="74"/>
      <c r="J8" s="74"/>
      <c r="K8" s="74"/>
      <c r="L8" s="74"/>
      <c r="M8" s="74"/>
      <c r="N8" s="74"/>
      <c r="O8" s="74"/>
      <c r="P8" s="74"/>
      <c r="Q8" s="74"/>
      <c r="R8" s="74"/>
      <c r="S8" s="79"/>
    </row>
    <row r="9" spans="1:19" ht="15" customHeight="1" thickBot="1">
      <c r="B9" s="451"/>
      <c r="C9" s="452"/>
      <c r="D9" s="453"/>
      <c r="E9" s="78"/>
      <c r="F9" s="429" t="s">
        <v>134</v>
      </c>
      <c r="G9" s="430"/>
      <c r="H9" s="430"/>
      <c r="I9" s="430"/>
      <c r="J9" s="430"/>
      <c r="K9" s="430"/>
      <c r="L9" s="430"/>
      <c r="M9" s="430"/>
      <c r="N9" s="430"/>
      <c r="O9" s="430"/>
      <c r="P9" s="430"/>
      <c r="Q9" s="430"/>
      <c r="R9" s="430"/>
      <c r="S9" s="79"/>
    </row>
    <row r="10" spans="1:19" ht="15" customHeight="1">
      <c r="B10" s="434" t="s">
        <v>135</v>
      </c>
      <c r="C10" s="435"/>
      <c r="D10" s="436"/>
      <c r="E10" s="78"/>
      <c r="F10" s="11" t="s">
        <v>136</v>
      </c>
      <c r="G10" s="431" t="s">
        <v>137</v>
      </c>
      <c r="H10" s="432"/>
      <c r="I10" s="433"/>
      <c r="J10" s="431" t="s">
        <v>138</v>
      </c>
      <c r="K10" s="432"/>
      <c r="L10" s="433"/>
      <c r="M10" s="431" t="s">
        <v>139</v>
      </c>
      <c r="N10" s="432"/>
      <c r="O10" s="433"/>
      <c r="P10" s="431" t="s">
        <v>140</v>
      </c>
      <c r="Q10" s="432"/>
      <c r="R10" s="433"/>
      <c r="S10" s="79"/>
    </row>
    <row r="11" spans="1:19">
      <c r="B11" s="437"/>
      <c r="C11" s="438"/>
      <c r="D11" s="439"/>
      <c r="E11" s="78"/>
      <c r="F11" s="454"/>
      <c r="G11" s="443" t="s">
        <v>141</v>
      </c>
      <c r="H11" s="443" t="s">
        <v>142</v>
      </c>
      <c r="I11" s="443" t="s">
        <v>143</v>
      </c>
      <c r="J11" s="443" t="s">
        <v>141</v>
      </c>
      <c r="K11" s="443" t="s">
        <v>142</v>
      </c>
      <c r="L11" s="443" t="s">
        <v>143</v>
      </c>
      <c r="M11" s="443" t="s">
        <v>141</v>
      </c>
      <c r="N11" s="443" t="s">
        <v>142</v>
      </c>
      <c r="O11" s="443" t="s">
        <v>143</v>
      </c>
      <c r="P11" s="443" t="s">
        <v>141</v>
      </c>
      <c r="Q11" s="443" t="s">
        <v>142</v>
      </c>
      <c r="R11" s="443" t="s">
        <v>143</v>
      </c>
      <c r="S11" s="79"/>
    </row>
    <row r="12" spans="1:19">
      <c r="B12" s="437"/>
      <c r="C12" s="438"/>
      <c r="D12" s="439"/>
      <c r="E12" s="78"/>
      <c r="F12" s="455"/>
      <c r="G12" s="444"/>
      <c r="H12" s="444"/>
      <c r="I12" s="444"/>
      <c r="J12" s="444"/>
      <c r="K12" s="444"/>
      <c r="L12" s="444"/>
      <c r="M12" s="444"/>
      <c r="N12" s="444"/>
      <c r="O12" s="444"/>
      <c r="P12" s="444"/>
      <c r="Q12" s="444"/>
      <c r="R12" s="444"/>
      <c r="S12" s="79"/>
    </row>
    <row r="13" spans="1:19" ht="15" customHeight="1" thickBot="1">
      <c r="B13" s="440"/>
      <c r="C13" s="441"/>
      <c r="D13" s="442"/>
      <c r="E13" s="78"/>
      <c r="F13" s="12" t="s">
        <v>144</v>
      </c>
      <c r="G13" s="13">
        <v>202</v>
      </c>
      <c r="H13" s="14">
        <v>2313</v>
      </c>
      <c r="I13" s="15">
        <v>2515</v>
      </c>
      <c r="J13" s="13">
        <v>205</v>
      </c>
      <c r="K13" s="14">
        <v>2378</v>
      </c>
      <c r="L13" s="15">
        <v>2583</v>
      </c>
      <c r="M13" s="13">
        <v>208</v>
      </c>
      <c r="N13" s="14">
        <v>2381</v>
      </c>
      <c r="O13" s="15">
        <f>SUM(M13:N13)</f>
        <v>2589</v>
      </c>
      <c r="P13" s="13">
        <v>223</v>
      </c>
      <c r="Q13" s="14">
        <v>2334</v>
      </c>
      <c r="R13" s="15">
        <v>2557</v>
      </c>
      <c r="S13" s="79"/>
    </row>
    <row r="14" spans="1:19" ht="15" customHeight="1">
      <c r="B14" s="434" t="s">
        <v>145</v>
      </c>
      <c r="C14" s="435"/>
      <c r="D14" s="436"/>
      <c r="E14" s="78"/>
      <c r="F14" s="12" t="s">
        <v>146</v>
      </c>
      <c r="G14" s="13">
        <v>811</v>
      </c>
      <c r="H14" s="14">
        <v>9316</v>
      </c>
      <c r="I14" s="15">
        <v>10127</v>
      </c>
      <c r="J14" s="13">
        <v>602</v>
      </c>
      <c r="K14" s="14">
        <v>9520</v>
      </c>
      <c r="L14" s="15">
        <v>10122</v>
      </c>
      <c r="M14" s="13">
        <v>482</v>
      </c>
      <c r="N14" s="14">
        <v>9629</v>
      </c>
      <c r="O14" s="15">
        <f>SUM(M14:N14)</f>
        <v>10111</v>
      </c>
      <c r="P14" s="13">
        <v>452</v>
      </c>
      <c r="Q14" s="14">
        <v>9434</v>
      </c>
      <c r="R14" s="15">
        <v>9886</v>
      </c>
      <c r="S14" s="79"/>
    </row>
    <row r="15" spans="1:19">
      <c r="B15" s="437"/>
      <c r="C15" s="438"/>
      <c r="D15" s="439"/>
      <c r="E15" s="78"/>
      <c r="F15" s="11" t="s">
        <v>147</v>
      </c>
      <c r="G15" s="431" t="s">
        <v>137</v>
      </c>
      <c r="H15" s="432"/>
      <c r="I15" s="433"/>
      <c r="J15" s="431" t="s">
        <v>138</v>
      </c>
      <c r="K15" s="432"/>
      <c r="L15" s="433"/>
      <c r="M15" s="431" t="s">
        <v>139</v>
      </c>
      <c r="N15" s="432"/>
      <c r="O15" s="433"/>
      <c r="P15" s="431" t="s">
        <v>140</v>
      </c>
      <c r="Q15" s="432"/>
      <c r="R15" s="433"/>
      <c r="S15" s="79"/>
    </row>
    <row r="16" spans="1:19">
      <c r="B16" s="437"/>
      <c r="C16" s="438"/>
      <c r="D16" s="439"/>
      <c r="E16" s="78"/>
      <c r="F16" s="12" t="s">
        <v>148</v>
      </c>
      <c r="G16" s="13">
        <v>949</v>
      </c>
      <c r="H16" s="14">
        <v>10716</v>
      </c>
      <c r="I16" s="15">
        <v>11665</v>
      </c>
      <c r="J16" s="13">
        <v>758</v>
      </c>
      <c r="K16" s="14">
        <v>10937</v>
      </c>
      <c r="L16" s="15">
        <v>11695</v>
      </c>
      <c r="M16" s="13">
        <v>642</v>
      </c>
      <c r="N16" s="14">
        <v>10979</v>
      </c>
      <c r="O16" s="15">
        <f>SUM(M16:N16)</f>
        <v>11621</v>
      </c>
      <c r="P16" s="13">
        <v>604</v>
      </c>
      <c r="Q16" s="14">
        <v>10748</v>
      </c>
      <c r="R16" s="15">
        <v>11352</v>
      </c>
      <c r="S16" s="79"/>
    </row>
    <row r="17" spans="2:19" ht="15" thickBot="1">
      <c r="B17" s="440"/>
      <c r="C17" s="441"/>
      <c r="D17" s="442"/>
      <c r="E17" s="78"/>
      <c r="F17" s="12" t="s">
        <v>149</v>
      </c>
      <c r="G17" s="13">
        <v>64</v>
      </c>
      <c r="H17" s="14">
        <v>913</v>
      </c>
      <c r="I17" s="15">
        <v>977</v>
      </c>
      <c r="J17" s="13">
        <v>49</v>
      </c>
      <c r="K17" s="14">
        <v>961</v>
      </c>
      <c r="L17" s="15">
        <v>1010</v>
      </c>
      <c r="M17" s="13">
        <v>48</v>
      </c>
      <c r="N17" s="14">
        <v>1031</v>
      </c>
      <c r="O17" s="15">
        <f>SUM(M17:N17)</f>
        <v>1079</v>
      </c>
      <c r="P17" s="13">
        <v>71</v>
      </c>
      <c r="Q17" s="14">
        <v>1020</v>
      </c>
      <c r="R17" s="15">
        <v>1091</v>
      </c>
      <c r="S17" s="79"/>
    </row>
    <row r="18" spans="2:19" ht="15" customHeight="1">
      <c r="B18" s="434" t="s">
        <v>150</v>
      </c>
      <c r="C18" s="435"/>
      <c r="D18" s="436"/>
      <c r="E18" s="78"/>
      <c r="F18" s="16" t="s">
        <v>143</v>
      </c>
      <c r="G18" s="15">
        <v>1013</v>
      </c>
      <c r="H18" s="15">
        <v>11629</v>
      </c>
      <c r="I18" s="15">
        <v>12642</v>
      </c>
      <c r="J18" s="17">
        <v>807</v>
      </c>
      <c r="K18" s="15">
        <v>11898</v>
      </c>
      <c r="L18" s="15">
        <v>12705</v>
      </c>
      <c r="M18" s="17">
        <f>SUM(M16:M17)</f>
        <v>690</v>
      </c>
      <c r="N18" s="15">
        <f>SUM(N16:N17)</f>
        <v>12010</v>
      </c>
      <c r="O18" s="15">
        <f>SUM(O16:O17)</f>
        <v>12700</v>
      </c>
      <c r="P18" s="17">
        <v>675</v>
      </c>
      <c r="Q18" s="15">
        <v>11768</v>
      </c>
      <c r="R18" s="15">
        <v>12443</v>
      </c>
      <c r="S18" s="79"/>
    </row>
    <row r="19" spans="2:19" ht="15.75" customHeight="1">
      <c r="B19" s="437"/>
      <c r="C19" s="438"/>
      <c r="D19" s="439"/>
      <c r="E19" s="78"/>
      <c r="F19" s="74"/>
      <c r="G19" s="74"/>
      <c r="H19" s="74"/>
      <c r="I19" s="74"/>
      <c r="J19" s="74"/>
      <c r="K19" s="74"/>
      <c r="L19" s="74"/>
      <c r="M19" s="74"/>
      <c r="N19" s="74"/>
      <c r="O19" s="74"/>
      <c r="P19" s="74"/>
      <c r="Q19" s="74"/>
      <c r="R19" s="74"/>
      <c r="S19" s="79"/>
    </row>
    <row r="20" spans="2:19" ht="14.65" customHeight="1">
      <c r="B20" s="437"/>
      <c r="C20" s="438"/>
      <c r="D20" s="439"/>
      <c r="E20" s="78"/>
      <c r="F20" s="429" t="s">
        <v>151</v>
      </c>
      <c r="G20" s="430"/>
      <c r="H20" s="430"/>
      <c r="I20" s="430"/>
      <c r="J20" s="430"/>
      <c r="K20" s="430"/>
      <c r="L20" s="430"/>
      <c r="M20" s="430"/>
      <c r="N20" s="430"/>
      <c r="O20" s="430"/>
      <c r="P20" s="430"/>
      <c r="Q20" s="430"/>
      <c r="R20" s="430"/>
      <c r="S20" s="79"/>
    </row>
    <row r="21" spans="2:19" ht="15" thickBot="1">
      <c r="B21" s="440"/>
      <c r="C21" s="441"/>
      <c r="D21" s="442"/>
      <c r="E21" s="78"/>
      <c r="F21" s="11" t="s">
        <v>136</v>
      </c>
      <c r="G21" s="431" t="s">
        <v>137</v>
      </c>
      <c r="H21" s="432"/>
      <c r="I21" s="433"/>
      <c r="J21" s="431" t="s">
        <v>138</v>
      </c>
      <c r="K21" s="432"/>
      <c r="L21" s="433"/>
      <c r="M21" s="431" t="s">
        <v>139</v>
      </c>
      <c r="N21" s="432"/>
      <c r="O21" s="433"/>
      <c r="P21" s="431" t="s">
        <v>140</v>
      </c>
      <c r="Q21" s="432"/>
      <c r="R21" s="433"/>
      <c r="S21" s="79"/>
    </row>
    <row r="22" spans="2:19" ht="15" customHeight="1">
      <c r="B22" s="434" t="s">
        <v>152</v>
      </c>
      <c r="C22" s="435"/>
      <c r="D22" s="436"/>
      <c r="E22" s="78"/>
      <c r="F22" s="454"/>
      <c r="G22" s="443" t="s">
        <v>153</v>
      </c>
      <c r="H22" s="443" t="s">
        <v>154</v>
      </c>
      <c r="I22" s="443" t="s">
        <v>155</v>
      </c>
      <c r="J22" s="443" t="s">
        <v>153</v>
      </c>
      <c r="K22" s="443" t="s">
        <v>154</v>
      </c>
      <c r="L22" s="443" t="s">
        <v>155</v>
      </c>
      <c r="M22" s="443" t="s">
        <v>153</v>
      </c>
      <c r="N22" s="443" t="s">
        <v>154</v>
      </c>
      <c r="O22" s="443" t="s">
        <v>155</v>
      </c>
      <c r="P22" s="443" t="s">
        <v>153</v>
      </c>
      <c r="Q22" s="443" t="s">
        <v>154</v>
      </c>
      <c r="R22" s="443" t="s">
        <v>155</v>
      </c>
      <c r="S22" s="79"/>
    </row>
    <row r="23" spans="2:19">
      <c r="B23" s="437"/>
      <c r="C23" s="438"/>
      <c r="D23" s="439"/>
      <c r="E23" s="78"/>
      <c r="F23" s="455"/>
      <c r="G23" s="444"/>
      <c r="H23" s="444"/>
      <c r="I23" s="444"/>
      <c r="J23" s="444"/>
      <c r="K23" s="444"/>
      <c r="L23" s="444"/>
      <c r="M23" s="444"/>
      <c r="N23" s="444"/>
      <c r="O23" s="444"/>
      <c r="P23" s="444"/>
      <c r="Q23" s="444"/>
      <c r="R23" s="444"/>
      <c r="S23" s="79"/>
    </row>
    <row r="24" spans="2:19" ht="14.65" customHeight="1">
      <c r="B24" s="437"/>
      <c r="C24" s="438"/>
      <c r="D24" s="439"/>
      <c r="E24" s="78"/>
      <c r="F24" s="12" t="s">
        <v>144</v>
      </c>
      <c r="G24" s="14">
        <v>2514</v>
      </c>
      <c r="H24" s="13">
        <v>1</v>
      </c>
      <c r="I24" s="15">
        <v>2515</v>
      </c>
      <c r="J24" s="14">
        <v>2582</v>
      </c>
      <c r="K24" s="13">
        <v>1</v>
      </c>
      <c r="L24" s="15">
        <v>2583</v>
      </c>
      <c r="M24" s="14">
        <v>2588</v>
      </c>
      <c r="N24" s="13">
        <v>1</v>
      </c>
      <c r="O24" s="15">
        <f>SUM(M24:N24)</f>
        <v>2589</v>
      </c>
      <c r="P24" s="14">
        <v>2556</v>
      </c>
      <c r="Q24" s="13">
        <v>1</v>
      </c>
      <c r="R24" s="15">
        <v>2557</v>
      </c>
      <c r="S24" s="79"/>
    </row>
    <row r="25" spans="2:19" ht="15" thickBot="1">
      <c r="B25" s="440"/>
      <c r="C25" s="441"/>
      <c r="D25" s="442"/>
      <c r="E25" s="78"/>
      <c r="F25" s="12" t="s">
        <v>146</v>
      </c>
      <c r="G25" s="14">
        <v>10120</v>
      </c>
      <c r="H25" s="13">
        <v>7</v>
      </c>
      <c r="I25" s="15">
        <v>10127</v>
      </c>
      <c r="J25" s="14">
        <v>10115</v>
      </c>
      <c r="K25" s="13">
        <v>7</v>
      </c>
      <c r="L25" s="15">
        <v>10122</v>
      </c>
      <c r="M25" s="14">
        <v>10105</v>
      </c>
      <c r="N25" s="13">
        <v>6</v>
      </c>
      <c r="O25" s="15">
        <f>SUM(M25:N25)</f>
        <v>10111</v>
      </c>
      <c r="P25" s="14">
        <v>9876</v>
      </c>
      <c r="Q25" s="13">
        <v>10</v>
      </c>
      <c r="R25" s="15">
        <v>9886</v>
      </c>
      <c r="S25" s="79"/>
    </row>
    <row r="26" spans="2:19" ht="15" customHeight="1">
      <c r="B26" s="434" t="s">
        <v>38</v>
      </c>
      <c r="C26" s="435"/>
      <c r="D26" s="436"/>
      <c r="E26" s="78"/>
      <c r="F26" s="11" t="s">
        <v>147</v>
      </c>
      <c r="G26" s="431" t="s">
        <v>137</v>
      </c>
      <c r="H26" s="432"/>
      <c r="I26" s="433"/>
      <c r="J26" s="431" t="s">
        <v>138</v>
      </c>
      <c r="K26" s="432"/>
      <c r="L26" s="433"/>
      <c r="M26" s="431" t="s">
        <v>139</v>
      </c>
      <c r="N26" s="432"/>
      <c r="O26" s="433"/>
      <c r="P26" s="431" t="s">
        <v>140</v>
      </c>
      <c r="Q26" s="432"/>
      <c r="R26" s="433"/>
      <c r="S26" s="79"/>
    </row>
    <row r="27" spans="2:19">
      <c r="B27" s="437"/>
      <c r="C27" s="438"/>
      <c r="D27" s="439"/>
      <c r="E27" s="78"/>
      <c r="F27" s="12" t="s">
        <v>148</v>
      </c>
      <c r="G27" s="14">
        <v>11659</v>
      </c>
      <c r="H27" s="13">
        <v>6</v>
      </c>
      <c r="I27" s="15">
        <v>11665</v>
      </c>
      <c r="J27" s="14">
        <v>11689</v>
      </c>
      <c r="K27" s="13">
        <v>6</v>
      </c>
      <c r="L27" s="15">
        <v>11695</v>
      </c>
      <c r="M27" s="14">
        <v>11616</v>
      </c>
      <c r="N27" s="13">
        <v>5</v>
      </c>
      <c r="O27" s="15">
        <f>SUM(M27:N27)</f>
        <v>11621</v>
      </c>
      <c r="P27" s="14">
        <v>11346</v>
      </c>
      <c r="Q27" s="13">
        <v>6</v>
      </c>
      <c r="R27" s="15">
        <v>11352</v>
      </c>
      <c r="S27" s="79"/>
    </row>
    <row r="28" spans="2:19" ht="15" customHeight="1">
      <c r="B28" s="437"/>
      <c r="C28" s="438"/>
      <c r="D28" s="439"/>
      <c r="E28" s="78"/>
      <c r="F28" s="12" t="s">
        <v>149</v>
      </c>
      <c r="G28" s="14">
        <v>975</v>
      </c>
      <c r="H28" s="13">
        <v>2</v>
      </c>
      <c r="I28" s="15">
        <v>977</v>
      </c>
      <c r="J28" s="14">
        <v>1008</v>
      </c>
      <c r="K28" s="13">
        <v>2</v>
      </c>
      <c r="L28" s="15">
        <v>1010</v>
      </c>
      <c r="M28" s="14">
        <v>1077</v>
      </c>
      <c r="N28" s="13">
        <v>2</v>
      </c>
      <c r="O28" s="15">
        <f>SUM(M28:N28)</f>
        <v>1079</v>
      </c>
      <c r="P28" s="14">
        <v>1086</v>
      </c>
      <c r="Q28" s="13">
        <v>5</v>
      </c>
      <c r="R28" s="15">
        <v>1091</v>
      </c>
      <c r="S28" s="79"/>
    </row>
    <row r="29" spans="2:19" ht="15.75" customHeight="1" thickBot="1">
      <c r="B29" s="437"/>
      <c r="C29" s="438"/>
      <c r="D29" s="439"/>
      <c r="E29" s="78"/>
      <c r="F29" s="16" t="s">
        <v>143</v>
      </c>
      <c r="G29" s="15">
        <v>12634</v>
      </c>
      <c r="H29" s="17">
        <v>8</v>
      </c>
      <c r="I29" s="15">
        <v>12642</v>
      </c>
      <c r="J29" s="15">
        <v>12697</v>
      </c>
      <c r="K29" s="17">
        <v>8</v>
      </c>
      <c r="L29" s="15">
        <v>12705</v>
      </c>
      <c r="M29" s="15">
        <v>12693</v>
      </c>
      <c r="N29" s="17">
        <v>7</v>
      </c>
      <c r="O29" s="15">
        <f>SUM(O27:O28)</f>
        <v>12700</v>
      </c>
      <c r="P29" s="15">
        <v>12432</v>
      </c>
      <c r="Q29" s="17">
        <v>11</v>
      </c>
      <c r="R29" s="15">
        <v>12443</v>
      </c>
      <c r="S29" s="79"/>
    </row>
    <row r="30" spans="2:19">
      <c r="B30" s="434"/>
      <c r="C30" s="435"/>
      <c r="D30" s="436"/>
      <c r="E30" s="74"/>
      <c r="F30" s="456" t="s">
        <v>156</v>
      </c>
      <c r="G30" s="456"/>
      <c r="H30" s="456"/>
      <c r="I30" s="456"/>
      <c r="J30" s="456"/>
      <c r="K30" s="456"/>
      <c r="L30" s="456"/>
      <c r="M30" s="456"/>
      <c r="N30" s="456"/>
      <c r="O30" s="456"/>
      <c r="P30" s="456"/>
      <c r="Q30" s="74"/>
      <c r="R30" s="74"/>
      <c r="S30" s="79"/>
    </row>
    <row r="31" spans="2:19" ht="14.65" customHeight="1">
      <c r="B31" s="437"/>
      <c r="C31" s="438"/>
      <c r="D31" s="439"/>
      <c r="E31" s="74"/>
      <c r="F31" s="457"/>
      <c r="G31" s="457"/>
      <c r="H31" s="457"/>
      <c r="I31" s="457"/>
      <c r="J31" s="457"/>
      <c r="K31" s="457"/>
      <c r="L31" s="457"/>
      <c r="M31" s="457"/>
      <c r="N31" s="457"/>
      <c r="O31" s="457"/>
      <c r="P31" s="457"/>
      <c r="Q31" s="74"/>
      <c r="R31" s="74"/>
      <c r="S31" s="79"/>
    </row>
    <row r="32" spans="2:19">
      <c r="B32" s="437"/>
      <c r="C32" s="438"/>
      <c r="D32" s="439"/>
      <c r="E32" s="74"/>
      <c r="F32" s="457"/>
      <c r="G32" s="457"/>
      <c r="H32" s="457"/>
      <c r="I32" s="457"/>
      <c r="J32" s="457"/>
      <c r="K32" s="457"/>
      <c r="L32" s="457"/>
      <c r="M32" s="457"/>
      <c r="N32" s="457"/>
      <c r="O32" s="457"/>
      <c r="P32" s="457"/>
      <c r="Q32" s="74"/>
      <c r="R32" s="74"/>
      <c r="S32" s="79"/>
    </row>
    <row r="33" spans="2:19">
      <c r="B33" s="437"/>
      <c r="C33" s="438"/>
      <c r="D33" s="439"/>
      <c r="E33" s="74"/>
      <c r="F33" s="457"/>
      <c r="G33" s="457"/>
      <c r="H33" s="457"/>
      <c r="I33" s="457"/>
      <c r="J33" s="457"/>
      <c r="K33" s="457"/>
      <c r="L33" s="457"/>
      <c r="M33" s="457"/>
      <c r="N33" s="457"/>
      <c r="O33" s="457"/>
      <c r="P33" s="457"/>
      <c r="Q33" s="74"/>
      <c r="R33" s="74"/>
      <c r="S33" s="74"/>
    </row>
    <row r="34" spans="2:19">
      <c r="B34" s="437"/>
      <c r="C34" s="438"/>
      <c r="D34" s="439"/>
      <c r="E34" s="74"/>
      <c r="F34" s="457"/>
      <c r="G34" s="457"/>
      <c r="H34" s="457"/>
      <c r="I34" s="457"/>
      <c r="J34" s="457"/>
      <c r="K34" s="457"/>
      <c r="L34" s="457"/>
      <c r="M34" s="457"/>
      <c r="N34" s="457"/>
      <c r="O34" s="457"/>
      <c r="P34" s="457"/>
      <c r="Q34" s="74"/>
      <c r="R34" s="74"/>
      <c r="S34" s="74"/>
    </row>
    <row r="35" spans="2:19">
      <c r="B35" s="437"/>
      <c r="C35" s="438"/>
      <c r="D35" s="439"/>
      <c r="E35" s="74"/>
      <c r="F35" s="74"/>
      <c r="G35" s="74"/>
      <c r="H35" s="74"/>
      <c r="I35" s="74"/>
      <c r="J35" s="74"/>
      <c r="K35" s="74"/>
      <c r="L35" s="74"/>
      <c r="M35" s="74"/>
      <c r="N35" s="74"/>
      <c r="O35" s="74"/>
      <c r="P35" s="74"/>
      <c r="Q35" s="74"/>
      <c r="R35" s="74"/>
      <c r="S35" s="74"/>
    </row>
    <row r="36" spans="2:19">
      <c r="B36" s="437"/>
      <c r="C36" s="438"/>
      <c r="D36" s="439"/>
      <c r="E36" s="74"/>
      <c r="F36" s="74"/>
      <c r="G36" s="74"/>
      <c r="H36" s="74"/>
      <c r="I36" s="74"/>
      <c r="J36" s="74"/>
      <c r="K36" s="74"/>
      <c r="L36" s="74"/>
      <c r="M36" s="74"/>
      <c r="N36" s="74"/>
      <c r="O36" s="74"/>
      <c r="P36" s="74"/>
      <c r="Q36" s="74"/>
      <c r="R36" s="74"/>
      <c r="S36" s="74"/>
    </row>
    <row r="37" spans="2:19" ht="15" thickBot="1">
      <c r="B37" s="440"/>
      <c r="C37" s="441"/>
      <c r="D37" s="442"/>
      <c r="E37" s="74"/>
      <c r="F37" s="74"/>
      <c r="G37" s="74"/>
      <c r="H37" s="74"/>
      <c r="I37" s="74"/>
      <c r="J37" s="74"/>
      <c r="K37" s="74"/>
      <c r="L37" s="74"/>
      <c r="M37" s="74"/>
      <c r="N37" s="74"/>
      <c r="O37" s="74"/>
      <c r="P37" s="74"/>
      <c r="Q37" s="74"/>
      <c r="R37" s="74"/>
      <c r="S37" s="74"/>
    </row>
  </sheetData>
  <mergeCells count="55">
    <mergeCell ref="H22:H23"/>
    <mergeCell ref="I22:I23"/>
    <mergeCell ref="J22:J23"/>
    <mergeCell ref="B34:D37"/>
    <mergeCell ref="F30:P34"/>
    <mergeCell ref="G26:I26"/>
    <mergeCell ref="J26:L26"/>
    <mergeCell ref="M26:O26"/>
    <mergeCell ref="B30:D33"/>
    <mergeCell ref="P26:R26"/>
    <mergeCell ref="B26:D29"/>
    <mergeCell ref="B22:D25"/>
    <mergeCell ref="F22:F23"/>
    <mergeCell ref="G22:G23"/>
    <mergeCell ref="Q22:Q23"/>
    <mergeCell ref="R22:R23"/>
    <mergeCell ref="P22:P23"/>
    <mergeCell ref="L22:L23"/>
    <mergeCell ref="N22:N23"/>
    <mergeCell ref="O22:O23"/>
    <mergeCell ref="K22:K23"/>
    <mergeCell ref="M22:M23"/>
    <mergeCell ref="O11:O12"/>
    <mergeCell ref="I11:I12"/>
    <mergeCell ref="H11:H12"/>
    <mergeCell ref="G11:G12"/>
    <mergeCell ref="J11:J12"/>
    <mergeCell ref="K11:K12"/>
    <mergeCell ref="B1:S3"/>
    <mergeCell ref="B4:S5"/>
    <mergeCell ref="L11:L12"/>
    <mergeCell ref="M11:M12"/>
    <mergeCell ref="B6:D9"/>
    <mergeCell ref="B10:D13"/>
    <mergeCell ref="F9:R9"/>
    <mergeCell ref="G10:I10"/>
    <mergeCell ref="J10:L10"/>
    <mergeCell ref="M10:O10"/>
    <mergeCell ref="P10:R10"/>
    <mergeCell ref="F11:F12"/>
    <mergeCell ref="Q11:Q12"/>
    <mergeCell ref="R11:R12"/>
    <mergeCell ref="P11:P12"/>
    <mergeCell ref="N11:N12"/>
    <mergeCell ref="F20:R20"/>
    <mergeCell ref="G15:I15"/>
    <mergeCell ref="J15:L15"/>
    <mergeCell ref="B14:D17"/>
    <mergeCell ref="B18:D21"/>
    <mergeCell ref="M15:O15"/>
    <mergeCell ref="P15:R15"/>
    <mergeCell ref="P21:R21"/>
    <mergeCell ref="G21:I21"/>
    <mergeCell ref="J21:L21"/>
    <mergeCell ref="M21:O21"/>
  </mergeCells>
  <hyperlinks>
    <hyperlink ref="B26:D29" location="'Ind. operacionais e financeiros'!A1" display="Indicadores financeiros e operacionais" xr:uid="{D447C2A6-B774-4764-A35D-8F5C35C2B62B}"/>
    <hyperlink ref="B22:D25" location="'2-27'!A1" display="GRI 2-27: Conformidade com leis e regulamentos" xr:uid="{26EC5B6E-9121-4954-A9CA-9A8C68BB7624}"/>
    <hyperlink ref="B18:D21" location="'2-21'!A1" display="GRI 2-21: Proporção da remuneração total anual" xr:uid="{06C59ADA-D897-49C5-9C39-DA894A2189C6}"/>
    <hyperlink ref="B14:D17" location="'2-19'!A1" display="GRI 2-19: Políticas de remuneração" xr:uid="{C178D05B-2A2D-42F3-A193-A1D35FD7DC6C}"/>
    <hyperlink ref="B6:D9" location="'2-7'!A1" display="GRI 2-7: Empregados" xr:uid="{7FF14946-A890-4A93-8AC9-86F9AEADFEEB}"/>
    <hyperlink ref="B10:D13" location="'2-8'!A1" display="GRI 2-8: Trabalhadores que não são empregados" xr:uid="{D60891A7-1782-4A81-AE0E-58712904E885}"/>
  </hyperlinks>
  <pageMargins left="0.511811024" right="0.511811024" top="0.78740157499999996" bottom="0.78740157499999996" header="0.31496062000000002" footer="0.31496062000000002"/>
  <pageSetup paperSize="9" orientation="portrait" r:id="rId1"/>
  <ignoredErrors>
    <ignoredError sqref="O24:O25 O13:O14 O16:O17 O27:O28"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4DDC4-6156-4217-B933-ABCF1EB01A5D}">
  <sheetPr codeName="Planilha6"/>
  <dimension ref="A1:S29"/>
  <sheetViews>
    <sheetView showGridLines="0" zoomScale="80" zoomScaleNormal="80" workbookViewId="0">
      <pane ySplit="5" topLeftCell="A6" activePane="bottomLeft" state="frozen"/>
      <selection pane="bottomLeft" activeCell="B6" sqref="B6:D9"/>
    </sheetView>
  </sheetViews>
  <sheetFormatPr defaultRowHeight="15" customHeight="1"/>
  <cols>
    <col min="1" max="1" width="5.7109375" customWidth="1"/>
    <col min="5" max="19" width="12.7109375" customWidth="1"/>
  </cols>
  <sheetData>
    <row r="1" spans="1:19" ht="15" customHeight="1">
      <c r="A1" s="1"/>
      <c r="B1" s="286" t="s">
        <v>8</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157</v>
      </c>
      <c r="C4" s="368"/>
      <c r="D4" s="368"/>
      <c r="E4" s="368"/>
      <c r="F4" s="368"/>
      <c r="G4" s="368"/>
      <c r="H4" s="368"/>
      <c r="I4" s="368"/>
      <c r="J4" s="368"/>
      <c r="K4" s="368"/>
      <c r="L4" s="368"/>
      <c r="M4" s="368"/>
      <c r="N4" s="368"/>
      <c r="O4" s="368"/>
      <c r="P4" s="368"/>
      <c r="Q4" s="368"/>
      <c r="R4" s="368"/>
      <c r="S4" s="369"/>
    </row>
    <row r="5" spans="1:19" thickBot="1">
      <c r="B5" s="411"/>
      <c r="C5" s="412"/>
      <c r="D5" s="412"/>
      <c r="E5" s="412"/>
      <c r="F5" s="412"/>
      <c r="G5" s="412"/>
      <c r="H5" s="412"/>
      <c r="I5" s="412"/>
      <c r="J5" s="412"/>
      <c r="K5" s="412"/>
      <c r="L5" s="412"/>
      <c r="M5" s="412"/>
      <c r="N5" s="412"/>
      <c r="O5" s="412"/>
      <c r="P5" s="412"/>
      <c r="Q5" s="412"/>
      <c r="R5" s="412"/>
      <c r="S5" s="413"/>
    </row>
    <row r="6" spans="1:19" ht="15.75" customHeight="1">
      <c r="B6" s="434" t="s">
        <v>158</v>
      </c>
      <c r="C6" s="435"/>
      <c r="D6" s="436"/>
      <c r="E6" s="2"/>
      <c r="F6" s="3"/>
      <c r="G6" s="3"/>
      <c r="H6" s="3"/>
      <c r="I6" s="3"/>
      <c r="J6" s="3"/>
      <c r="K6" s="3"/>
      <c r="L6" s="3"/>
      <c r="M6" s="3"/>
      <c r="N6" s="3"/>
      <c r="O6" s="3"/>
      <c r="P6" s="3"/>
      <c r="Q6" s="3"/>
      <c r="R6" s="3"/>
      <c r="S6" s="4"/>
    </row>
    <row r="7" spans="1:19" ht="15" customHeight="1">
      <c r="B7" s="437"/>
      <c r="C7" s="438"/>
      <c r="D7" s="439"/>
      <c r="E7" s="5"/>
      <c r="F7" s="21" t="s">
        <v>159</v>
      </c>
      <c r="G7" s="6"/>
      <c r="H7" s="6"/>
      <c r="I7" s="6"/>
      <c r="J7" s="6"/>
      <c r="K7" s="6"/>
      <c r="L7" s="6"/>
      <c r="M7" s="6"/>
      <c r="N7" s="6"/>
      <c r="O7" s="6"/>
      <c r="P7" s="6"/>
      <c r="Q7" s="6"/>
      <c r="R7" s="6"/>
      <c r="S7" s="7"/>
    </row>
    <row r="8" spans="1:19" ht="15" customHeight="1">
      <c r="B8" s="437"/>
      <c r="C8" s="438"/>
      <c r="D8" s="439"/>
      <c r="E8" s="5"/>
      <c r="F8" s="6"/>
      <c r="G8" s="6"/>
      <c r="H8" s="6"/>
      <c r="I8" s="6"/>
      <c r="J8" s="6"/>
      <c r="K8" s="6"/>
      <c r="L8" s="6"/>
      <c r="M8" s="6"/>
      <c r="N8" s="6"/>
      <c r="O8" s="6"/>
      <c r="P8" s="6"/>
      <c r="Q8" s="6"/>
      <c r="R8" s="6"/>
      <c r="S8" s="7"/>
    </row>
    <row r="9" spans="1:19" ht="15.75" customHeight="1" thickBot="1">
      <c r="B9" s="440"/>
      <c r="C9" s="441"/>
      <c r="D9" s="442"/>
      <c r="E9" s="5"/>
      <c r="F9" s="429" t="s">
        <v>160</v>
      </c>
      <c r="G9" s="430"/>
      <c r="H9" s="430"/>
      <c r="I9" s="430"/>
      <c r="J9" s="430"/>
      <c r="K9" s="430"/>
      <c r="L9" s="430"/>
      <c r="M9" s="430"/>
      <c r="N9" s="430"/>
      <c r="O9" s="177"/>
      <c r="P9" s="6"/>
      <c r="Q9" s="6"/>
      <c r="R9" s="6"/>
      <c r="S9" s="7"/>
    </row>
    <row r="10" spans="1:19" ht="15" customHeight="1">
      <c r="B10" s="462" t="s">
        <v>20</v>
      </c>
      <c r="C10" s="463"/>
      <c r="D10" s="464"/>
      <c r="E10" s="5"/>
      <c r="F10" s="11"/>
      <c r="G10" s="459" t="s">
        <v>137</v>
      </c>
      <c r="H10" s="459"/>
      <c r="I10" s="459" t="s">
        <v>138</v>
      </c>
      <c r="J10" s="459"/>
      <c r="K10" s="459" t="s">
        <v>139</v>
      </c>
      <c r="L10" s="459"/>
      <c r="M10" s="459" t="s">
        <v>140</v>
      </c>
      <c r="N10" s="459"/>
      <c r="O10" s="6"/>
      <c r="P10" s="6"/>
      <c r="Q10" s="6"/>
      <c r="R10" s="6"/>
      <c r="S10" s="7"/>
    </row>
    <row r="11" spans="1:19" ht="14.45">
      <c r="B11" s="465"/>
      <c r="C11" s="466"/>
      <c r="D11" s="467"/>
      <c r="E11" s="5"/>
      <c r="F11" s="12" t="s">
        <v>161</v>
      </c>
      <c r="G11" s="460">
        <v>420</v>
      </c>
      <c r="H11" s="461"/>
      <c r="I11" s="458">
        <v>437</v>
      </c>
      <c r="J11" s="458"/>
      <c r="K11" s="458">
        <v>446</v>
      </c>
      <c r="L11" s="458"/>
      <c r="M11" s="458">
        <v>418</v>
      </c>
      <c r="N11" s="458"/>
      <c r="O11" s="6"/>
      <c r="P11" s="6"/>
      <c r="Q11" s="6"/>
      <c r="R11" s="6"/>
      <c r="S11" s="7"/>
    </row>
    <row r="12" spans="1:19" ht="14.45">
      <c r="B12" s="465"/>
      <c r="C12" s="466"/>
      <c r="D12" s="467"/>
      <c r="E12" s="5"/>
      <c r="F12" s="12" t="s">
        <v>162</v>
      </c>
      <c r="G12" s="460">
        <v>31</v>
      </c>
      <c r="H12" s="461"/>
      <c r="I12" s="458">
        <v>25</v>
      </c>
      <c r="J12" s="458"/>
      <c r="K12" s="458">
        <v>45</v>
      </c>
      <c r="L12" s="458"/>
      <c r="M12" s="458">
        <v>33</v>
      </c>
      <c r="N12" s="458"/>
      <c r="O12" s="6"/>
      <c r="P12" s="6"/>
      <c r="Q12" s="6"/>
      <c r="R12" s="6"/>
      <c r="S12" s="7"/>
    </row>
    <row r="13" spans="1:19" ht="15.75" customHeight="1" thickBot="1">
      <c r="B13" s="468"/>
      <c r="C13" s="469"/>
      <c r="D13" s="470"/>
      <c r="E13" s="5"/>
      <c r="F13" s="18" t="s">
        <v>163</v>
      </c>
      <c r="G13" s="460">
        <v>41</v>
      </c>
      <c r="H13" s="461"/>
      <c r="I13" s="458">
        <v>36</v>
      </c>
      <c r="J13" s="458"/>
      <c r="K13" s="458">
        <v>42</v>
      </c>
      <c r="L13" s="458"/>
      <c r="M13" s="458">
        <v>0</v>
      </c>
      <c r="N13" s="458"/>
      <c r="O13" s="6"/>
      <c r="P13" s="6"/>
      <c r="Q13" s="6"/>
      <c r="R13" s="6"/>
      <c r="S13" s="7"/>
    </row>
    <row r="14" spans="1:19" ht="15" customHeight="1">
      <c r="B14" s="434" t="s">
        <v>145</v>
      </c>
      <c r="C14" s="435"/>
      <c r="D14" s="436"/>
      <c r="E14" s="5"/>
      <c r="F14" s="12" t="s">
        <v>164</v>
      </c>
      <c r="G14" s="460">
        <v>414</v>
      </c>
      <c r="H14" s="461"/>
      <c r="I14" s="458">
        <v>552</v>
      </c>
      <c r="J14" s="458"/>
      <c r="K14" s="458">
        <v>592</v>
      </c>
      <c r="L14" s="458"/>
      <c r="M14" s="458">
        <v>2224</v>
      </c>
      <c r="N14" s="458"/>
      <c r="O14" s="6"/>
      <c r="P14" s="6"/>
      <c r="Q14" s="6"/>
      <c r="R14" s="6"/>
      <c r="S14" s="7"/>
    </row>
    <row r="15" spans="1:19" ht="15" customHeight="1">
      <c r="B15" s="437"/>
      <c r="C15" s="438"/>
      <c r="D15" s="439"/>
      <c r="E15" s="5"/>
      <c r="F15" s="16" t="s">
        <v>143</v>
      </c>
      <c r="G15" s="471">
        <f>SUM(G11:H14)</f>
        <v>906</v>
      </c>
      <c r="H15" s="471"/>
      <c r="I15" s="471">
        <f>SUM(I11:J14)</f>
        <v>1050</v>
      </c>
      <c r="J15" s="471"/>
      <c r="K15" s="471">
        <f>SUM(K11:L14)</f>
        <v>1125</v>
      </c>
      <c r="L15" s="471"/>
      <c r="M15" s="471">
        <v>2675</v>
      </c>
      <c r="N15" s="471"/>
      <c r="O15" s="6"/>
      <c r="P15" s="6"/>
      <c r="Q15" s="6"/>
      <c r="R15" s="6"/>
      <c r="S15" s="7"/>
    </row>
    <row r="16" spans="1:19" ht="14.45">
      <c r="B16" s="437"/>
      <c r="C16" s="438"/>
      <c r="D16" s="439"/>
      <c r="E16" s="5"/>
      <c r="F16" s="6"/>
      <c r="G16" s="6"/>
      <c r="H16" s="6"/>
      <c r="I16" s="6"/>
      <c r="J16" s="6"/>
      <c r="K16" s="6"/>
      <c r="L16" s="6"/>
      <c r="M16" s="6"/>
      <c r="N16" s="6"/>
      <c r="O16" s="6"/>
      <c r="P16" s="6"/>
      <c r="Q16" s="6"/>
      <c r="R16" s="6"/>
      <c r="S16" s="7"/>
    </row>
    <row r="17" spans="2:19" thickBot="1">
      <c r="B17" s="440"/>
      <c r="C17" s="441"/>
      <c r="D17" s="442"/>
      <c r="E17" s="5"/>
      <c r="F17" s="472" t="s">
        <v>165</v>
      </c>
      <c r="G17" s="472"/>
      <c r="H17" s="472"/>
      <c r="I17" s="472"/>
      <c r="J17" s="472"/>
      <c r="K17" s="472"/>
      <c r="L17" s="472"/>
      <c r="M17" s="6"/>
      <c r="N17" s="6"/>
      <c r="O17" s="6"/>
      <c r="P17" s="6"/>
      <c r="Q17" s="6"/>
      <c r="R17" s="6"/>
      <c r="S17" s="7"/>
    </row>
    <row r="18" spans="2:19" ht="15" customHeight="1">
      <c r="B18" s="434" t="s">
        <v>150</v>
      </c>
      <c r="C18" s="435"/>
      <c r="D18" s="436"/>
      <c r="E18" s="5"/>
      <c r="F18" s="472"/>
      <c r="G18" s="472"/>
      <c r="H18" s="472"/>
      <c r="I18" s="472"/>
      <c r="J18" s="472"/>
      <c r="K18" s="472"/>
      <c r="L18" s="472"/>
      <c r="M18" s="6"/>
      <c r="N18" s="6"/>
      <c r="O18" s="6"/>
      <c r="P18" s="6"/>
      <c r="Q18" s="6"/>
      <c r="R18" s="6"/>
      <c r="S18" s="7"/>
    </row>
    <row r="19" spans="2:19" ht="15.75" customHeight="1">
      <c r="B19" s="437"/>
      <c r="C19" s="438"/>
      <c r="D19" s="439"/>
      <c r="E19" s="5"/>
      <c r="F19" s="472"/>
      <c r="G19" s="472"/>
      <c r="H19" s="472"/>
      <c r="I19" s="472"/>
      <c r="J19" s="472"/>
      <c r="K19" s="472"/>
      <c r="L19" s="472"/>
      <c r="M19" s="6"/>
      <c r="N19" s="6"/>
      <c r="O19" s="6"/>
      <c r="P19" s="6"/>
      <c r="Q19" s="6"/>
      <c r="R19" s="6"/>
      <c r="S19" s="7"/>
    </row>
    <row r="20" spans="2:19" ht="15" customHeight="1">
      <c r="B20" s="437"/>
      <c r="C20" s="438"/>
      <c r="D20" s="439"/>
      <c r="E20" s="5"/>
      <c r="F20" s="472"/>
      <c r="G20" s="472"/>
      <c r="H20" s="472"/>
      <c r="I20" s="472"/>
      <c r="J20" s="472"/>
      <c r="K20" s="472"/>
      <c r="L20" s="472"/>
      <c r="M20" s="6"/>
      <c r="N20" s="6"/>
      <c r="O20" s="6"/>
      <c r="P20" s="6"/>
      <c r="Q20" s="6"/>
      <c r="R20" s="6"/>
      <c r="S20" s="7"/>
    </row>
    <row r="21" spans="2:19" thickBot="1">
      <c r="B21" s="440"/>
      <c r="C21" s="441"/>
      <c r="D21" s="442"/>
      <c r="E21" s="5"/>
      <c r="F21" s="472"/>
      <c r="G21" s="472"/>
      <c r="H21" s="472"/>
      <c r="I21" s="472"/>
      <c r="J21" s="472"/>
      <c r="K21" s="472"/>
      <c r="L21" s="472"/>
      <c r="M21" s="6"/>
      <c r="N21" s="6"/>
      <c r="O21" s="6"/>
      <c r="P21" s="6"/>
      <c r="Q21" s="6"/>
      <c r="R21" s="6"/>
      <c r="S21" s="7"/>
    </row>
    <row r="22" spans="2:19" ht="15" customHeight="1">
      <c r="B22" s="434" t="s">
        <v>152</v>
      </c>
      <c r="C22" s="435"/>
      <c r="D22" s="436"/>
      <c r="E22" s="5"/>
      <c r="F22" s="472"/>
      <c r="G22" s="472"/>
      <c r="H22" s="472"/>
      <c r="I22" s="472"/>
      <c r="J22" s="472"/>
      <c r="K22" s="472"/>
      <c r="L22" s="472"/>
      <c r="M22" s="6"/>
      <c r="N22" s="6"/>
      <c r="O22" s="6"/>
      <c r="P22" s="6"/>
      <c r="Q22" s="6"/>
      <c r="R22" s="6"/>
      <c r="S22" s="7"/>
    </row>
    <row r="23" spans="2:19" ht="14.45">
      <c r="B23" s="437"/>
      <c r="C23" s="438"/>
      <c r="D23" s="439"/>
      <c r="E23" s="5"/>
      <c r="F23" s="472"/>
      <c r="G23" s="472"/>
      <c r="H23" s="472"/>
      <c r="I23" s="472"/>
      <c r="J23" s="472"/>
      <c r="K23" s="472"/>
      <c r="L23" s="472"/>
      <c r="M23" s="6"/>
      <c r="N23" s="6"/>
      <c r="O23" s="6"/>
      <c r="P23" s="6"/>
      <c r="Q23" s="6"/>
      <c r="R23" s="6"/>
      <c r="S23" s="7"/>
    </row>
    <row r="24" spans="2:19" ht="15" customHeight="1">
      <c r="B24" s="437"/>
      <c r="C24" s="438"/>
      <c r="D24" s="439"/>
      <c r="E24" s="5"/>
      <c r="F24" s="6"/>
      <c r="G24" s="6"/>
      <c r="H24" s="6"/>
      <c r="I24" s="6"/>
      <c r="J24" s="6"/>
      <c r="K24" s="6"/>
      <c r="L24" s="6"/>
      <c r="M24" s="6"/>
      <c r="N24" s="6"/>
      <c r="O24" s="6"/>
      <c r="P24" s="6"/>
      <c r="Q24" s="6"/>
      <c r="R24" s="6"/>
      <c r="S24" s="7"/>
    </row>
    <row r="25" spans="2:19" thickBot="1">
      <c r="B25" s="440"/>
      <c r="C25" s="441"/>
      <c r="D25" s="442"/>
      <c r="E25" s="5"/>
      <c r="F25" s="6"/>
      <c r="G25" s="6"/>
      <c r="H25" s="6"/>
      <c r="I25" s="6"/>
      <c r="J25" s="6"/>
      <c r="K25" s="6"/>
      <c r="L25" s="6"/>
      <c r="M25" s="6"/>
      <c r="N25" s="6"/>
      <c r="O25" s="6"/>
      <c r="P25" s="6"/>
      <c r="Q25" s="6"/>
      <c r="R25" s="6"/>
      <c r="S25" s="7"/>
    </row>
    <row r="26" spans="2:19" ht="15" customHeight="1">
      <c r="B26" s="434" t="s">
        <v>38</v>
      </c>
      <c r="C26" s="435"/>
      <c r="D26" s="436"/>
      <c r="E26" s="5"/>
      <c r="F26" s="6"/>
      <c r="G26" s="6"/>
      <c r="H26" s="6"/>
      <c r="I26" s="6"/>
      <c r="J26" s="6"/>
      <c r="K26" s="6"/>
      <c r="L26" s="6"/>
      <c r="M26" s="6"/>
      <c r="N26" s="6"/>
      <c r="O26" s="6"/>
      <c r="P26" s="6"/>
      <c r="Q26" s="6"/>
      <c r="R26" s="6"/>
      <c r="S26" s="7"/>
    </row>
    <row r="27" spans="2:19" ht="14.45">
      <c r="B27" s="437"/>
      <c r="C27" s="438"/>
      <c r="D27" s="439"/>
      <c r="E27" s="5"/>
      <c r="F27" s="6"/>
      <c r="G27" s="6"/>
      <c r="H27" s="6"/>
      <c r="I27" s="6"/>
      <c r="J27" s="6"/>
      <c r="K27" s="6"/>
      <c r="L27" s="6"/>
      <c r="M27" s="6"/>
      <c r="N27" s="6"/>
      <c r="O27" s="6"/>
      <c r="P27" s="6"/>
      <c r="Q27" s="6"/>
      <c r="R27" s="6"/>
      <c r="S27" s="7"/>
    </row>
    <row r="28" spans="2:19" ht="15" customHeight="1">
      <c r="B28" s="437"/>
      <c r="C28" s="438"/>
      <c r="D28" s="439"/>
      <c r="E28" s="5"/>
      <c r="F28" s="6"/>
      <c r="G28" s="6"/>
      <c r="H28" s="6"/>
      <c r="I28" s="6"/>
      <c r="J28" s="6"/>
      <c r="K28" s="6"/>
      <c r="L28" s="6"/>
      <c r="M28" s="6"/>
      <c r="N28" s="6"/>
      <c r="O28" s="6"/>
      <c r="P28" s="6"/>
      <c r="Q28" s="6"/>
      <c r="R28" s="6"/>
      <c r="S28" s="7"/>
    </row>
    <row r="29" spans="2:19" thickBot="1">
      <c r="B29" s="440"/>
      <c r="C29" s="441"/>
      <c r="D29" s="442"/>
      <c r="E29" s="8"/>
      <c r="F29" s="9"/>
      <c r="G29" s="6"/>
      <c r="H29" s="6"/>
      <c r="I29" s="6"/>
      <c r="J29" s="6"/>
      <c r="K29" s="6"/>
      <c r="L29" s="6"/>
      <c r="M29" s="6"/>
      <c r="N29" s="6"/>
      <c r="O29" s="6"/>
      <c r="P29" s="9"/>
      <c r="Q29" s="9"/>
      <c r="R29" s="9"/>
      <c r="S29" s="10"/>
    </row>
  </sheetData>
  <mergeCells count="34">
    <mergeCell ref="M14:N14"/>
    <mergeCell ref="K11:L11"/>
    <mergeCell ref="G13:H13"/>
    <mergeCell ref="M15:N15"/>
    <mergeCell ref="B22:D25"/>
    <mergeCell ref="B26:D29"/>
    <mergeCell ref="B10:D13"/>
    <mergeCell ref="G15:H15"/>
    <mergeCell ref="G14:H14"/>
    <mergeCell ref="G12:H12"/>
    <mergeCell ref="F17:L23"/>
    <mergeCell ref="K15:L15"/>
    <mergeCell ref="B14:D17"/>
    <mergeCell ref="B18:D21"/>
    <mergeCell ref="I14:J14"/>
    <mergeCell ref="K14:L14"/>
    <mergeCell ref="I15:J15"/>
    <mergeCell ref="I12:J12"/>
    <mergeCell ref="K12:L12"/>
    <mergeCell ref="B1:S3"/>
    <mergeCell ref="B4:S5"/>
    <mergeCell ref="B6:D9"/>
    <mergeCell ref="I13:J13"/>
    <mergeCell ref="K13:L13"/>
    <mergeCell ref="K10:L10"/>
    <mergeCell ref="I10:J10"/>
    <mergeCell ref="G10:H10"/>
    <mergeCell ref="G11:H11"/>
    <mergeCell ref="I11:J11"/>
    <mergeCell ref="M10:N10"/>
    <mergeCell ref="F9:N9"/>
    <mergeCell ref="M11:N11"/>
    <mergeCell ref="M12:N12"/>
    <mergeCell ref="M13:N13"/>
  </mergeCells>
  <hyperlinks>
    <hyperlink ref="B10:D13" location="'2-8'!A1" display="GRI 2-8: Trabalhadores que não são empregados" xr:uid="{14F53C59-BBC9-44DE-8CBA-F49467854537}"/>
    <hyperlink ref="B6:D9" location="'2-7'!A1" display="GRI 2-7: Empregados" xr:uid="{6DFAD7C8-F9F3-4F29-8B4B-71124E6EB033}"/>
    <hyperlink ref="B26:D29" location="'Ind. operacionais e financeiros'!A1" display="Indicadores financeiros e operacionais" xr:uid="{3CC14EE7-B971-4346-B8D4-18FCF9DDC2B3}"/>
    <hyperlink ref="B22:D25" location="'2-27'!A1" display="GRI 2-27: Conformidade com leis e regulamentos" xr:uid="{142C2A53-FC74-49B5-A4A6-7B5A3FC17A80}"/>
    <hyperlink ref="B18:D21" location="'2-21'!A1" display="GRI 2-21: Proporção da remuneração total anual" xr:uid="{7258DDCB-ABF1-43FB-BB4A-45CDADB735F2}"/>
    <hyperlink ref="B14:D17" location="'2-19'!A1" display="GRI 2-19: Políticas de remuneração" xr:uid="{49B9AFA4-E503-4475-AD8D-7F16025A097B}"/>
  </hyperlinks>
  <pageMargins left="0.511811024" right="0.511811024" top="0.78740157499999996" bottom="0.78740157499999996" header="0.31496062000000002" footer="0.31496062000000002"/>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4D955-8ECB-462D-ABC4-46F7CC799DB4}">
  <sheetPr codeName="Planilha7"/>
  <dimension ref="A1:S29"/>
  <sheetViews>
    <sheetView showGridLines="0" zoomScale="80" zoomScaleNormal="80" workbookViewId="0">
      <pane ySplit="5" topLeftCell="A6" activePane="bottomLeft" state="frozen"/>
      <selection pane="bottomLeft" activeCell="B18" sqref="B18:D21"/>
    </sheetView>
  </sheetViews>
  <sheetFormatPr defaultRowHeight="14.45"/>
  <cols>
    <col min="1" max="1" width="5.7109375" customWidth="1"/>
    <col min="5" max="19" width="12.7109375" customWidth="1"/>
  </cols>
  <sheetData>
    <row r="1" spans="1:19" ht="15" customHeight="1">
      <c r="A1" s="1"/>
      <c r="B1" s="286" t="s">
        <v>8</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166</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434" t="s">
        <v>158</v>
      </c>
      <c r="C6" s="435"/>
      <c r="D6" s="436"/>
      <c r="E6" s="2"/>
      <c r="F6" s="3"/>
      <c r="G6" s="3"/>
      <c r="H6" s="3"/>
      <c r="I6" s="3"/>
      <c r="J6" s="3"/>
      <c r="K6" s="3"/>
      <c r="L6" s="3"/>
      <c r="M6" s="3"/>
      <c r="N6" s="3"/>
      <c r="O6" s="3"/>
      <c r="P6" s="3"/>
      <c r="Q6" s="3"/>
      <c r="R6" s="3"/>
      <c r="S6" s="4"/>
    </row>
    <row r="7" spans="1:19" ht="15" customHeight="1">
      <c r="B7" s="437"/>
      <c r="C7" s="438"/>
      <c r="D7" s="439"/>
      <c r="E7" s="5"/>
      <c r="F7" s="6" t="s">
        <v>167</v>
      </c>
      <c r="G7" s="6"/>
      <c r="H7" s="6"/>
      <c r="I7" s="6"/>
      <c r="J7" s="6"/>
      <c r="K7" s="6"/>
      <c r="L7" s="6"/>
      <c r="M7" s="6"/>
      <c r="N7" s="6"/>
      <c r="O7" s="6"/>
      <c r="P7" s="6"/>
      <c r="Q7" s="6"/>
      <c r="R7" s="6"/>
      <c r="S7" s="7"/>
    </row>
    <row r="8" spans="1:19" ht="15" customHeight="1">
      <c r="B8" s="437"/>
      <c r="C8" s="438"/>
      <c r="D8" s="439"/>
      <c r="E8" s="5"/>
      <c r="F8" s="6"/>
      <c r="G8" s="6"/>
      <c r="H8" s="6"/>
      <c r="I8" s="6"/>
      <c r="J8" s="6"/>
      <c r="K8" s="6"/>
      <c r="L8" s="6"/>
      <c r="M8" s="6"/>
      <c r="N8" s="6"/>
      <c r="O8" s="6"/>
      <c r="P8" s="6"/>
      <c r="Q8" s="6"/>
      <c r="R8" s="6"/>
      <c r="S8" s="7"/>
    </row>
    <row r="9" spans="1:19" ht="15.75" customHeight="1" thickBot="1">
      <c r="B9" s="440"/>
      <c r="C9" s="441"/>
      <c r="D9" s="442"/>
      <c r="E9" s="5"/>
      <c r="F9" s="473" t="s">
        <v>168</v>
      </c>
      <c r="G9" s="474"/>
      <c r="H9" s="474"/>
      <c r="I9" s="474"/>
      <c r="J9" s="474"/>
      <c r="K9" s="474"/>
      <c r="L9" s="474"/>
      <c r="M9" s="474"/>
      <c r="N9" s="474"/>
      <c r="O9" s="474"/>
      <c r="P9" s="474"/>
      <c r="Q9" s="474"/>
      <c r="R9" s="474"/>
      <c r="S9" s="7"/>
    </row>
    <row r="10" spans="1:19" ht="15" customHeight="1">
      <c r="B10" s="434" t="s">
        <v>135</v>
      </c>
      <c r="C10" s="435"/>
      <c r="D10" s="436"/>
      <c r="E10" s="5"/>
      <c r="F10" s="474"/>
      <c r="G10" s="474"/>
      <c r="H10" s="474"/>
      <c r="I10" s="474"/>
      <c r="J10" s="474"/>
      <c r="K10" s="474"/>
      <c r="L10" s="474"/>
      <c r="M10" s="474"/>
      <c r="N10" s="474"/>
      <c r="O10" s="474"/>
      <c r="P10" s="474"/>
      <c r="Q10" s="474"/>
      <c r="R10" s="474"/>
      <c r="S10" s="7"/>
    </row>
    <row r="11" spans="1:19">
      <c r="B11" s="437"/>
      <c r="C11" s="438"/>
      <c r="D11" s="439"/>
      <c r="E11" s="5"/>
      <c r="F11" s="474"/>
      <c r="G11" s="474"/>
      <c r="H11" s="474"/>
      <c r="I11" s="474"/>
      <c r="J11" s="474"/>
      <c r="K11" s="474"/>
      <c r="L11" s="474"/>
      <c r="M11" s="474"/>
      <c r="N11" s="474"/>
      <c r="O11" s="474"/>
      <c r="P11" s="474"/>
      <c r="Q11" s="474"/>
      <c r="R11" s="474"/>
      <c r="S11" s="7"/>
    </row>
    <row r="12" spans="1:19">
      <c r="B12" s="437"/>
      <c r="C12" s="438"/>
      <c r="D12" s="439"/>
      <c r="E12" s="5"/>
      <c r="F12" s="474"/>
      <c r="G12" s="474"/>
      <c r="H12" s="474"/>
      <c r="I12" s="474"/>
      <c r="J12" s="474"/>
      <c r="K12" s="474"/>
      <c r="L12" s="474"/>
      <c r="M12" s="474"/>
      <c r="N12" s="474"/>
      <c r="O12" s="474"/>
      <c r="P12" s="474"/>
      <c r="Q12" s="474"/>
      <c r="R12" s="474"/>
      <c r="S12" s="7"/>
    </row>
    <row r="13" spans="1:19" ht="15.75" customHeight="1" thickBot="1">
      <c r="B13" s="440"/>
      <c r="C13" s="441"/>
      <c r="D13" s="442"/>
      <c r="E13" s="5"/>
      <c r="F13" s="474"/>
      <c r="G13" s="474"/>
      <c r="H13" s="474"/>
      <c r="I13" s="474"/>
      <c r="J13" s="474"/>
      <c r="K13" s="474"/>
      <c r="L13" s="474"/>
      <c r="M13" s="474"/>
      <c r="N13" s="474"/>
      <c r="O13" s="474"/>
      <c r="P13" s="474"/>
      <c r="Q13" s="474"/>
      <c r="R13" s="474"/>
      <c r="S13" s="7"/>
    </row>
    <row r="14" spans="1:19" ht="15" customHeight="1">
      <c r="B14" s="462" t="s">
        <v>26</v>
      </c>
      <c r="C14" s="463"/>
      <c r="D14" s="464"/>
      <c r="E14" s="5"/>
      <c r="F14" s="474"/>
      <c r="G14" s="474"/>
      <c r="H14" s="474"/>
      <c r="I14" s="474"/>
      <c r="J14" s="474"/>
      <c r="K14" s="474"/>
      <c r="L14" s="474"/>
      <c r="M14" s="474"/>
      <c r="N14" s="474"/>
      <c r="O14" s="474"/>
      <c r="P14" s="474"/>
      <c r="Q14" s="474"/>
      <c r="R14" s="474"/>
      <c r="S14" s="7"/>
    </row>
    <row r="15" spans="1:19" ht="15" customHeight="1">
      <c r="B15" s="465"/>
      <c r="C15" s="466"/>
      <c r="D15" s="467"/>
      <c r="E15" s="5"/>
      <c r="F15" s="474"/>
      <c r="G15" s="474"/>
      <c r="H15" s="474"/>
      <c r="I15" s="474"/>
      <c r="J15" s="474"/>
      <c r="K15" s="474"/>
      <c r="L15" s="474"/>
      <c r="M15" s="474"/>
      <c r="N15" s="474"/>
      <c r="O15" s="474"/>
      <c r="P15" s="474"/>
      <c r="Q15" s="474"/>
      <c r="R15" s="474"/>
      <c r="S15" s="7"/>
    </row>
    <row r="16" spans="1:19">
      <c r="B16" s="465"/>
      <c r="C16" s="466"/>
      <c r="D16" s="467"/>
      <c r="E16" s="5"/>
      <c r="F16" s="474"/>
      <c r="G16" s="474"/>
      <c r="H16" s="474"/>
      <c r="I16" s="474"/>
      <c r="J16" s="474"/>
      <c r="K16" s="474"/>
      <c r="L16" s="474"/>
      <c r="M16" s="474"/>
      <c r="N16" s="474"/>
      <c r="O16" s="474"/>
      <c r="P16" s="474"/>
      <c r="Q16" s="474"/>
      <c r="R16" s="474"/>
      <c r="S16" s="7"/>
    </row>
    <row r="17" spans="2:19" ht="15" thickBot="1">
      <c r="B17" s="468"/>
      <c r="C17" s="469"/>
      <c r="D17" s="470"/>
      <c r="E17" s="5"/>
      <c r="F17" s="474"/>
      <c r="G17" s="474"/>
      <c r="H17" s="474"/>
      <c r="I17" s="474"/>
      <c r="J17" s="474"/>
      <c r="K17" s="474"/>
      <c r="L17" s="474"/>
      <c r="M17" s="474"/>
      <c r="N17" s="474"/>
      <c r="O17" s="474"/>
      <c r="P17" s="474"/>
      <c r="Q17" s="474"/>
      <c r="R17" s="474"/>
      <c r="S17" s="7"/>
    </row>
    <row r="18" spans="2:19" ht="15" customHeight="1">
      <c r="B18" s="434" t="s">
        <v>169</v>
      </c>
      <c r="C18" s="435"/>
      <c r="D18" s="436"/>
      <c r="E18" s="5"/>
      <c r="F18" s="474"/>
      <c r="G18" s="474"/>
      <c r="H18" s="474"/>
      <c r="I18" s="474"/>
      <c r="J18" s="474"/>
      <c r="K18" s="474"/>
      <c r="L18" s="474"/>
      <c r="M18" s="474"/>
      <c r="N18" s="474"/>
      <c r="O18" s="474"/>
      <c r="P18" s="474"/>
      <c r="Q18" s="474"/>
      <c r="R18" s="474"/>
      <c r="S18" s="7"/>
    </row>
    <row r="19" spans="2:19" ht="15.75" customHeight="1">
      <c r="B19" s="437"/>
      <c r="C19" s="438"/>
      <c r="D19" s="439"/>
      <c r="E19" s="5"/>
      <c r="F19" s="474"/>
      <c r="G19" s="474"/>
      <c r="H19" s="474"/>
      <c r="I19" s="474"/>
      <c r="J19" s="474"/>
      <c r="K19" s="474"/>
      <c r="L19" s="474"/>
      <c r="M19" s="474"/>
      <c r="N19" s="474"/>
      <c r="O19" s="474"/>
      <c r="P19" s="474"/>
      <c r="Q19" s="474"/>
      <c r="R19" s="474"/>
      <c r="S19" s="7"/>
    </row>
    <row r="20" spans="2:19" ht="15" customHeight="1">
      <c r="B20" s="437"/>
      <c r="C20" s="438"/>
      <c r="D20" s="439"/>
      <c r="E20" s="5"/>
      <c r="F20" s="474"/>
      <c r="G20" s="474"/>
      <c r="H20" s="474"/>
      <c r="I20" s="474"/>
      <c r="J20" s="474"/>
      <c r="K20" s="474"/>
      <c r="L20" s="474"/>
      <c r="M20" s="474"/>
      <c r="N20" s="474"/>
      <c r="O20" s="474"/>
      <c r="P20" s="474"/>
      <c r="Q20" s="474"/>
      <c r="R20" s="474"/>
      <c r="S20" s="7"/>
    </row>
    <row r="21" spans="2:19" ht="15" thickBot="1">
      <c r="B21" s="440"/>
      <c r="C21" s="441"/>
      <c r="D21" s="442"/>
      <c r="E21" s="5"/>
      <c r="F21" s="474"/>
      <c r="G21" s="474"/>
      <c r="H21" s="474"/>
      <c r="I21" s="474"/>
      <c r="J21" s="474"/>
      <c r="K21" s="474"/>
      <c r="L21" s="474"/>
      <c r="M21" s="474"/>
      <c r="N21" s="474"/>
      <c r="O21" s="474"/>
      <c r="P21" s="474"/>
      <c r="Q21" s="474"/>
      <c r="R21" s="474"/>
      <c r="S21" s="7"/>
    </row>
    <row r="22" spans="2:19" ht="15" customHeight="1">
      <c r="B22" s="434" t="s">
        <v>152</v>
      </c>
      <c r="C22" s="435"/>
      <c r="D22" s="436"/>
      <c r="E22" s="5"/>
      <c r="F22" s="474"/>
      <c r="G22" s="474"/>
      <c r="H22" s="474"/>
      <c r="I22" s="474"/>
      <c r="J22" s="474"/>
      <c r="K22" s="474"/>
      <c r="L22" s="474"/>
      <c r="M22" s="474"/>
      <c r="N22" s="474"/>
      <c r="O22" s="474"/>
      <c r="P22" s="474"/>
      <c r="Q22" s="474"/>
      <c r="R22" s="474"/>
      <c r="S22" s="7"/>
    </row>
    <row r="23" spans="2:19">
      <c r="B23" s="437"/>
      <c r="C23" s="438"/>
      <c r="D23" s="439"/>
      <c r="E23" s="5"/>
      <c r="F23" s="474"/>
      <c r="G23" s="474"/>
      <c r="H23" s="474"/>
      <c r="I23" s="474"/>
      <c r="J23" s="474"/>
      <c r="K23" s="474"/>
      <c r="L23" s="474"/>
      <c r="M23" s="474"/>
      <c r="N23" s="474"/>
      <c r="O23" s="474"/>
      <c r="P23" s="474"/>
      <c r="Q23" s="474"/>
      <c r="R23" s="474"/>
      <c r="S23" s="7"/>
    </row>
    <row r="24" spans="2:19" ht="15" customHeight="1">
      <c r="B24" s="437"/>
      <c r="C24" s="438"/>
      <c r="D24" s="439"/>
      <c r="E24" s="5"/>
      <c r="F24" s="474"/>
      <c r="G24" s="474"/>
      <c r="H24" s="474"/>
      <c r="I24" s="474"/>
      <c r="J24" s="474"/>
      <c r="K24" s="474"/>
      <c r="L24" s="474"/>
      <c r="M24" s="474"/>
      <c r="N24" s="474"/>
      <c r="O24" s="474"/>
      <c r="P24" s="474"/>
      <c r="Q24" s="474"/>
      <c r="R24" s="474"/>
      <c r="S24" s="7"/>
    </row>
    <row r="25" spans="2:19" ht="15" thickBot="1">
      <c r="B25" s="440"/>
      <c r="C25" s="441"/>
      <c r="D25" s="442"/>
      <c r="E25" s="5"/>
      <c r="F25" s="474"/>
      <c r="G25" s="474"/>
      <c r="H25" s="474"/>
      <c r="I25" s="474"/>
      <c r="J25" s="474"/>
      <c r="K25" s="474"/>
      <c r="L25" s="474"/>
      <c r="M25" s="474"/>
      <c r="N25" s="474"/>
      <c r="O25" s="474"/>
      <c r="P25" s="474"/>
      <c r="Q25" s="474"/>
      <c r="R25" s="474"/>
      <c r="S25" s="7"/>
    </row>
    <row r="26" spans="2:19" ht="15" customHeight="1">
      <c r="B26" s="434" t="s">
        <v>38</v>
      </c>
      <c r="C26" s="435"/>
      <c r="D26" s="436"/>
      <c r="E26" s="5"/>
      <c r="F26" s="6"/>
      <c r="G26" s="6"/>
      <c r="H26" s="6"/>
      <c r="I26" s="6"/>
      <c r="J26" s="6"/>
      <c r="K26" s="6"/>
      <c r="L26" s="6"/>
      <c r="M26" s="6"/>
      <c r="N26" s="6"/>
      <c r="O26" s="6"/>
      <c r="P26" s="6"/>
      <c r="Q26" s="6"/>
      <c r="R26" s="6"/>
      <c r="S26" s="7"/>
    </row>
    <row r="27" spans="2:19">
      <c r="B27" s="437"/>
      <c r="C27" s="438"/>
      <c r="D27" s="439"/>
      <c r="E27" s="5"/>
      <c r="F27" s="6"/>
      <c r="G27" s="6"/>
      <c r="H27" s="6"/>
      <c r="I27" s="6"/>
      <c r="J27" s="6"/>
      <c r="K27" s="6"/>
      <c r="L27" s="6"/>
      <c r="M27" s="6"/>
      <c r="N27" s="6"/>
      <c r="O27" s="6"/>
      <c r="P27" s="6"/>
      <c r="Q27" s="6"/>
      <c r="R27" s="6"/>
      <c r="S27" s="7"/>
    </row>
    <row r="28" spans="2:19" ht="15" customHeight="1">
      <c r="B28" s="437"/>
      <c r="C28" s="438"/>
      <c r="D28" s="439"/>
      <c r="E28" s="5"/>
      <c r="F28" s="6"/>
      <c r="G28" s="6"/>
      <c r="H28" s="6"/>
      <c r="I28" s="6"/>
      <c r="J28" s="6"/>
      <c r="K28" s="6"/>
      <c r="L28" s="6"/>
      <c r="M28" s="6"/>
      <c r="N28" s="6"/>
      <c r="O28" s="6"/>
      <c r="P28" s="6"/>
      <c r="Q28" s="6"/>
      <c r="R28" s="6"/>
      <c r="S28" s="7"/>
    </row>
    <row r="29" spans="2:19" ht="15" thickBot="1">
      <c r="B29" s="440"/>
      <c r="C29" s="441"/>
      <c r="D29" s="442"/>
      <c r="E29" s="8"/>
      <c r="F29" s="9"/>
      <c r="G29" s="9"/>
      <c r="H29" s="9"/>
      <c r="I29" s="9"/>
      <c r="J29" s="9"/>
      <c r="K29" s="9"/>
      <c r="L29" s="9"/>
      <c r="M29" s="9"/>
      <c r="N29" s="9"/>
      <c r="O29" s="9"/>
      <c r="P29" s="9"/>
      <c r="Q29" s="9"/>
      <c r="R29" s="9"/>
      <c r="S29" s="10"/>
    </row>
  </sheetData>
  <mergeCells count="9">
    <mergeCell ref="B1:S3"/>
    <mergeCell ref="B4:S5"/>
    <mergeCell ref="B6:D9"/>
    <mergeCell ref="B22:D25"/>
    <mergeCell ref="B26:D29"/>
    <mergeCell ref="B14:D17"/>
    <mergeCell ref="B18:D21"/>
    <mergeCell ref="B10:D13"/>
    <mergeCell ref="F9:R25"/>
  </mergeCells>
  <hyperlinks>
    <hyperlink ref="B10:D13" location="'2-8'!A1" display="GRI 2-8: Trabalhadores que não são empregados" xr:uid="{9D7604E1-2733-4941-AA3F-DB3D55D4D8A1}"/>
    <hyperlink ref="B6:D9" location="'2-7'!A1" display="GRI 2-7: Empregados" xr:uid="{C597C2F2-425B-4881-B251-FFC8D72188BB}"/>
    <hyperlink ref="B14:D17" location="'2-19'!A1" display="GRI 2-19: Políticas de remuneração" xr:uid="{591925EB-12CE-4D9E-AA67-E729FF0C7AE3}"/>
    <hyperlink ref="B18:D21" location="'2-21'!A1" display="GRI 2-21: Proporção da remuneração total anual" xr:uid="{1B6C92EA-0ACC-4A7B-BAB4-1496AA5EEF5E}"/>
    <hyperlink ref="B22:D25" location="'2-27'!A1" display="GRI 2-27: Conformidade com leis e regulamentos" xr:uid="{B6C340EA-132F-452C-8185-E1674FF72180}"/>
    <hyperlink ref="B26:D29" location="'Ind. operacionais e financeiros'!A1" display="Indicadores financeiros e operacionais" xr:uid="{809E50E8-F7CA-452D-BFDF-326486BCF3D3}"/>
  </hyperlinks>
  <pageMargins left="0.511811024" right="0.511811024" top="0.78740157499999996" bottom="0.78740157499999996" header="0.31496062000000002" footer="0.3149606200000000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B639B-F2DD-42E8-B865-A29365D6E10F}">
  <sheetPr codeName="Planilha8"/>
  <dimension ref="A1:S33"/>
  <sheetViews>
    <sheetView showGridLines="0" zoomScale="87" zoomScaleNormal="87" workbookViewId="0">
      <pane ySplit="5" topLeftCell="A9" activePane="bottomLeft" state="frozen"/>
      <selection pane="bottomLeft" activeCell="B22" sqref="B22:D25"/>
    </sheetView>
  </sheetViews>
  <sheetFormatPr defaultRowHeight="14.45"/>
  <cols>
    <col min="1" max="1" width="5.7109375" customWidth="1"/>
    <col min="5" max="19" width="12.7109375" customWidth="1"/>
  </cols>
  <sheetData>
    <row r="1" spans="1:19" ht="15" customHeight="1">
      <c r="A1" s="1"/>
      <c r="B1" s="286" t="s">
        <v>8</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170</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434" t="s">
        <v>158</v>
      </c>
      <c r="C6" s="435"/>
      <c r="D6" s="436"/>
      <c r="E6" s="2"/>
      <c r="F6" s="3"/>
      <c r="G6" s="3"/>
      <c r="H6" s="3"/>
      <c r="I6" s="3"/>
      <c r="J6" s="3"/>
      <c r="K6" s="3"/>
      <c r="L6" s="3"/>
      <c r="M6" s="3"/>
      <c r="N6" s="3"/>
      <c r="O6" s="3"/>
      <c r="P6" s="3"/>
      <c r="Q6" s="3"/>
      <c r="R6" s="3"/>
      <c r="S6" s="4"/>
    </row>
    <row r="7" spans="1:19" ht="15" customHeight="1">
      <c r="B7" s="437"/>
      <c r="C7" s="438"/>
      <c r="D7" s="439"/>
      <c r="E7" s="5"/>
      <c r="F7" s="6" t="s">
        <v>171</v>
      </c>
      <c r="G7" s="6"/>
      <c r="H7" s="6"/>
      <c r="I7" s="6"/>
      <c r="J7" s="6"/>
      <c r="K7" s="6"/>
      <c r="L7" s="6"/>
      <c r="M7" s="6"/>
      <c r="N7" s="6"/>
      <c r="O7" s="6"/>
      <c r="P7" s="6"/>
      <c r="Q7" s="6"/>
      <c r="R7" s="6"/>
      <c r="S7" s="7"/>
    </row>
    <row r="8" spans="1:19" ht="15" customHeight="1">
      <c r="B8" s="437"/>
      <c r="C8" s="438"/>
      <c r="D8" s="439"/>
      <c r="E8" s="5"/>
      <c r="F8" s="6"/>
      <c r="G8" s="6"/>
      <c r="H8" s="6"/>
      <c r="I8" s="6"/>
      <c r="J8" s="6"/>
      <c r="K8" s="6"/>
      <c r="L8" s="6"/>
      <c r="M8" s="6"/>
      <c r="N8" s="6"/>
      <c r="O8" s="6"/>
      <c r="P8" s="6"/>
      <c r="Q8" s="6"/>
      <c r="R8" s="6"/>
      <c r="S8" s="7"/>
    </row>
    <row r="9" spans="1:19" ht="15.75" customHeight="1" thickBot="1">
      <c r="B9" s="440"/>
      <c r="C9" s="441"/>
      <c r="D9" s="442"/>
      <c r="E9" s="5"/>
      <c r="F9" s="480" t="s">
        <v>172</v>
      </c>
      <c r="G9" s="481"/>
      <c r="H9" s="481"/>
      <c r="I9" s="481"/>
      <c r="J9" s="481"/>
      <c r="K9" s="481"/>
      <c r="L9" s="481"/>
      <c r="M9" s="481"/>
      <c r="N9" s="481"/>
      <c r="O9" s="481"/>
      <c r="P9" s="482"/>
      <c r="Q9" s="19"/>
      <c r="R9" s="19"/>
      <c r="S9" s="7"/>
    </row>
    <row r="10" spans="1:19" ht="15" customHeight="1">
      <c r="B10" s="434" t="s">
        <v>135</v>
      </c>
      <c r="C10" s="435"/>
      <c r="D10" s="436"/>
      <c r="E10" s="5"/>
      <c r="F10" s="476"/>
      <c r="G10" s="476"/>
      <c r="H10" s="476"/>
      <c r="I10" s="476" t="s">
        <v>137</v>
      </c>
      <c r="J10" s="476"/>
      <c r="K10" s="476" t="s">
        <v>138</v>
      </c>
      <c r="L10" s="476"/>
      <c r="M10" s="476" t="s">
        <v>139</v>
      </c>
      <c r="N10" s="476"/>
      <c r="O10" s="476" t="s">
        <v>140</v>
      </c>
      <c r="P10" s="476"/>
      <c r="Q10" s="19"/>
      <c r="R10" s="19"/>
      <c r="S10" s="7"/>
    </row>
    <row r="11" spans="1:19">
      <c r="B11" s="437"/>
      <c r="C11" s="438"/>
      <c r="D11" s="439"/>
      <c r="E11" s="5"/>
      <c r="F11" s="484" t="s">
        <v>173</v>
      </c>
      <c r="G11" s="484"/>
      <c r="H11" s="484"/>
      <c r="I11" s="483">
        <v>187</v>
      </c>
      <c r="J11" s="483"/>
      <c r="K11" s="478">
        <v>122.4</v>
      </c>
      <c r="L11" s="478"/>
      <c r="M11" s="477">
        <v>313.10000000000002</v>
      </c>
      <c r="N11" s="477"/>
      <c r="O11" s="477">
        <v>125</v>
      </c>
      <c r="P11" s="477"/>
      <c r="Q11" s="19"/>
      <c r="R11" s="19"/>
      <c r="S11" s="7"/>
    </row>
    <row r="12" spans="1:19" ht="15" customHeight="1">
      <c r="B12" s="437"/>
      <c r="C12" s="438"/>
      <c r="D12" s="439"/>
      <c r="E12" s="5"/>
      <c r="F12" s="484"/>
      <c r="G12" s="484"/>
      <c r="H12" s="484"/>
      <c r="I12" s="483"/>
      <c r="J12" s="483"/>
      <c r="K12" s="478"/>
      <c r="L12" s="478"/>
      <c r="M12" s="477"/>
      <c r="N12" s="477"/>
      <c r="O12" s="477"/>
      <c r="P12" s="477"/>
      <c r="Q12" s="19"/>
      <c r="R12" s="19"/>
      <c r="S12" s="7"/>
    </row>
    <row r="13" spans="1:19" ht="15.75" customHeight="1" thickBot="1">
      <c r="B13" s="440"/>
      <c r="C13" s="441"/>
      <c r="D13" s="442"/>
      <c r="E13" s="5"/>
      <c r="F13" s="484"/>
      <c r="G13" s="484"/>
      <c r="H13" s="484"/>
      <c r="I13" s="483"/>
      <c r="J13" s="483"/>
      <c r="K13" s="478"/>
      <c r="L13" s="478"/>
      <c r="M13" s="477"/>
      <c r="N13" s="477"/>
      <c r="O13" s="477"/>
      <c r="P13" s="477"/>
      <c r="Q13" s="19"/>
      <c r="R13" s="19"/>
      <c r="S13" s="7"/>
    </row>
    <row r="14" spans="1:19" ht="15" customHeight="1">
      <c r="B14" s="434" t="s">
        <v>145</v>
      </c>
      <c r="C14" s="435"/>
      <c r="D14" s="436"/>
      <c r="E14" s="5"/>
      <c r="F14" s="479" t="s">
        <v>174</v>
      </c>
      <c r="G14" s="479"/>
      <c r="H14" s="479"/>
      <c r="I14" s="478">
        <v>1.25</v>
      </c>
      <c r="J14" s="478"/>
      <c r="K14" s="478">
        <v>-3.8</v>
      </c>
      <c r="L14" s="478"/>
      <c r="M14" s="477">
        <v>7.64</v>
      </c>
      <c r="N14" s="477"/>
      <c r="O14" s="477">
        <v>-416.4</v>
      </c>
      <c r="P14" s="477"/>
      <c r="Q14" s="19"/>
      <c r="R14" s="19"/>
      <c r="S14" s="7"/>
    </row>
    <row r="15" spans="1:19" ht="15" customHeight="1">
      <c r="B15" s="437"/>
      <c r="C15" s="438"/>
      <c r="D15" s="439"/>
      <c r="E15" s="5"/>
      <c r="F15" s="479"/>
      <c r="G15" s="479"/>
      <c r="H15" s="479"/>
      <c r="I15" s="478"/>
      <c r="J15" s="478"/>
      <c r="K15" s="478"/>
      <c r="L15" s="478"/>
      <c r="M15" s="477"/>
      <c r="N15" s="477"/>
      <c r="O15" s="477"/>
      <c r="P15" s="477"/>
      <c r="Q15" s="19"/>
      <c r="R15" s="19"/>
      <c r="S15" s="7"/>
    </row>
    <row r="16" spans="1:19">
      <c r="B16" s="437"/>
      <c r="C16" s="438"/>
      <c r="D16" s="439"/>
      <c r="E16" s="5"/>
      <c r="F16" s="479"/>
      <c r="G16" s="479"/>
      <c r="H16" s="479"/>
      <c r="I16" s="478"/>
      <c r="J16" s="478"/>
      <c r="K16" s="478"/>
      <c r="L16" s="478"/>
      <c r="M16" s="477"/>
      <c r="N16" s="477"/>
      <c r="O16" s="477"/>
      <c r="P16" s="477"/>
      <c r="Q16" s="19"/>
      <c r="R16" s="19"/>
      <c r="S16" s="7"/>
    </row>
    <row r="17" spans="2:19" ht="15" customHeight="1" thickBot="1">
      <c r="B17" s="440"/>
      <c r="C17" s="441"/>
      <c r="D17" s="442"/>
      <c r="E17" s="5"/>
      <c r="F17" s="475" t="s">
        <v>175</v>
      </c>
      <c r="G17" s="475"/>
      <c r="H17" s="475"/>
      <c r="I17" s="475"/>
      <c r="J17" s="475"/>
      <c r="K17" s="475"/>
      <c r="L17" s="475"/>
      <c r="M17" s="475"/>
      <c r="N17" s="475"/>
      <c r="O17" s="475"/>
      <c r="P17" s="475"/>
      <c r="Q17" s="19"/>
      <c r="R17" s="19"/>
      <c r="S17" s="7"/>
    </row>
    <row r="18" spans="2:19" ht="15" customHeight="1">
      <c r="B18" s="462" t="s">
        <v>31</v>
      </c>
      <c r="C18" s="463"/>
      <c r="D18" s="464"/>
      <c r="E18" s="5"/>
      <c r="F18" s="457"/>
      <c r="G18" s="457"/>
      <c r="H18" s="457"/>
      <c r="I18" s="457"/>
      <c r="J18" s="457"/>
      <c r="K18" s="457"/>
      <c r="L18" s="457"/>
      <c r="M18" s="457"/>
      <c r="N18" s="457"/>
      <c r="O18" s="457"/>
      <c r="P18" s="457"/>
      <c r="Q18" s="19"/>
      <c r="R18" s="19"/>
      <c r="S18" s="7"/>
    </row>
    <row r="19" spans="2:19" ht="15.75" customHeight="1">
      <c r="B19" s="465"/>
      <c r="C19" s="466"/>
      <c r="D19" s="467"/>
      <c r="E19" s="5"/>
      <c r="F19" s="457"/>
      <c r="G19" s="457"/>
      <c r="H19" s="457"/>
      <c r="I19" s="457"/>
      <c r="J19" s="457"/>
      <c r="K19" s="457"/>
      <c r="L19" s="457"/>
      <c r="M19" s="457"/>
      <c r="N19" s="457"/>
      <c r="O19" s="457"/>
      <c r="P19" s="457"/>
      <c r="Q19" s="19"/>
      <c r="R19" s="19"/>
      <c r="S19" s="7"/>
    </row>
    <row r="20" spans="2:19" ht="15" customHeight="1">
      <c r="B20" s="465"/>
      <c r="C20" s="466"/>
      <c r="D20" s="467"/>
      <c r="E20" s="5"/>
      <c r="F20" s="457"/>
      <c r="G20" s="457"/>
      <c r="H20" s="457"/>
      <c r="I20" s="457"/>
      <c r="J20" s="457"/>
      <c r="K20" s="457"/>
      <c r="L20" s="457"/>
      <c r="M20" s="457"/>
      <c r="N20" s="457"/>
      <c r="O20" s="457"/>
      <c r="P20" s="457"/>
      <c r="Q20" s="19"/>
      <c r="R20" s="6"/>
      <c r="S20" s="7"/>
    </row>
    <row r="21" spans="2:19" ht="15" thickBot="1">
      <c r="B21" s="468"/>
      <c r="C21" s="469"/>
      <c r="D21" s="470"/>
      <c r="E21" s="5"/>
      <c r="F21" s="457"/>
      <c r="G21" s="457"/>
      <c r="H21" s="457"/>
      <c r="I21" s="457"/>
      <c r="J21" s="457"/>
      <c r="K21" s="457"/>
      <c r="L21" s="457"/>
      <c r="M21" s="457"/>
      <c r="N21" s="457"/>
      <c r="O21" s="457"/>
      <c r="P21" s="457"/>
      <c r="Q21" s="19"/>
      <c r="R21" s="6"/>
      <c r="S21" s="7"/>
    </row>
    <row r="22" spans="2:19" ht="15" customHeight="1">
      <c r="B22" s="434" t="s">
        <v>152</v>
      </c>
      <c r="C22" s="435"/>
      <c r="D22" s="436"/>
      <c r="E22" s="5"/>
      <c r="F22" s="457"/>
      <c r="G22" s="457"/>
      <c r="H22" s="457"/>
      <c r="I22" s="457"/>
      <c r="J22" s="457"/>
      <c r="K22" s="457"/>
      <c r="L22" s="457"/>
      <c r="M22" s="457"/>
      <c r="N22" s="457"/>
      <c r="O22" s="457"/>
      <c r="P22" s="457"/>
      <c r="Q22" s="19"/>
      <c r="R22" s="6"/>
      <c r="S22" s="7"/>
    </row>
    <row r="23" spans="2:19">
      <c r="B23" s="437"/>
      <c r="C23" s="438"/>
      <c r="D23" s="439"/>
      <c r="E23" s="5"/>
      <c r="F23" s="457"/>
      <c r="G23" s="457"/>
      <c r="H23" s="457"/>
      <c r="I23" s="457"/>
      <c r="J23" s="457"/>
      <c r="K23" s="457"/>
      <c r="L23" s="457"/>
      <c r="M23" s="457"/>
      <c r="N23" s="457"/>
      <c r="O23" s="457"/>
      <c r="P23" s="457"/>
      <c r="Q23" s="19"/>
      <c r="R23" s="6"/>
      <c r="S23" s="7"/>
    </row>
    <row r="24" spans="2:19" ht="15" customHeight="1">
      <c r="B24" s="437"/>
      <c r="C24" s="438"/>
      <c r="D24" s="439"/>
      <c r="E24" s="5"/>
      <c r="F24" s="457"/>
      <c r="G24" s="457"/>
      <c r="H24" s="457"/>
      <c r="I24" s="457"/>
      <c r="J24" s="457"/>
      <c r="K24" s="457"/>
      <c r="L24" s="457"/>
      <c r="M24" s="457"/>
      <c r="N24" s="457"/>
      <c r="O24" s="457"/>
      <c r="P24" s="457"/>
      <c r="Q24" s="19"/>
      <c r="R24" s="6"/>
      <c r="S24" s="7"/>
    </row>
    <row r="25" spans="2:19" ht="15" thickBot="1">
      <c r="B25" s="440"/>
      <c r="C25" s="441"/>
      <c r="D25" s="442"/>
      <c r="E25" s="5"/>
      <c r="F25" s="457"/>
      <c r="G25" s="457"/>
      <c r="H25" s="457"/>
      <c r="I25" s="457"/>
      <c r="J25" s="457"/>
      <c r="K25" s="457"/>
      <c r="L25" s="457"/>
      <c r="M25" s="457"/>
      <c r="N25" s="457"/>
      <c r="O25" s="457"/>
      <c r="P25" s="457"/>
      <c r="Q25" s="19"/>
      <c r="R25" s="6"/>
      <c r="S25" s="7"/>
    </row>
    <row r="26" spans="2:19" ht="15" customHeight="1">
      <c r="B26" s="434" t="s">
        <v>38</v>
      </c>
      <c r="C26" s="435"/>
      <c r="D26" s="436"/>
      <c r="E26" s="5"/>
      <c r="F26" s="457"/>
      <c r="G26" s="457"/>
      <c r="H26" s="457"/>
      <c r="I26" s="457"/>
      <c r="J26" s="457"/>
      <c r="K26" s="457"/>
      <c r="L26" s="457"/>
      <c r="M26" s="457"/>
      <c r="N26" s="457"/>
      <c r="O26" s="457"/>
      <c r="P26" s="457"/>
      <c r="Q26" s="19"/>
      <c r="R26" s="6"/>
      <c r="S26" s="7"/>
    </row>
    <row r="27" spans="2:19">
      <c r="B27" s="437"/>
      <c r="C27" s="438"/>
      <c r="D27" s="439"/>
      <c r="E27" s="5"/>
      <c r="F27" s="19"/>
      <c r="G27" s="19"/>
      <c r="H27" s="19"/>
      <c r="I27" s="19"/>
      <c r="J27" s="19"/>
      <c r="K27" s="19"/>
      <c r="L27" s="19"/>
      <c r="M27" s="19"/>
      <c r="N27" s="19"/>
      <c r="O27" s="19"/>
      <c r="P27" s="19"/>
      <c r="Q27" s="19"/>
      <c r="R27" s="19"/>
      <c r="S27" s="19"/>
    </row>
    <row r="28" spans="2:19" ht="15" customHeight="1">
      <c r="B28" s="437"/>
      <c r="C28" s="438"/>
      <c r="D28" s="439"/>
      <c r="E28" s="5"/>
      <c r="F28" s="19"/>
      <c r="G28" s="19"/>
      <c r="H28" s="19"/>
      <c r="I28" s="19"/>
      <c r="J28" s="19"/>
      <c r="K28" s="19"/>
      <c r="L28" s="19"/>
      <c r="M28" s="19"/>
      <c r="N28" s="19"/>
      <c r="O28" s="19"/>
      <c r="P28" s="19"/>
      <c r="Q28" s="19"/>
      <c r="R28" s="19"/>
      <c r="S28" s="19"/>
    </row>
    <row r="29" spans="2:19" ht="15" thickBot="1">
      <c r="B29" s="440"/>
      <c r="C29" s="441"/>
      <c r="D29" s="442"/>
      <c r="E29" s="8"/>
      <c r="F29" s="19"/>
      <c r="G29" s="19"/>
      <c r="H29" s="19"/>
      <c r="I29" s="19"/>
      <c r="J29" s="19"/>
      <c r="K29" s="19"/>
      <c r="L29" s="19"/>
      <c r="M29" s="19"/>
      <c r="N29" s="19"/>
      <c r="O29" s="19"/>
      <c r="P29" s="19"/>
      <c r="Q29" s="19"/>
      <c r="R29" s="19"/>
      <c r="S29" s="19"/>
    </row>
    <row r="33" ht="15" customHeight="1"/>
  </sheetData>
  <mergeCells count="25">
    <mergeCell ref="F9:P9"/>
    <mergeCell ref="B22:D25"/>
    <mergeCell ref="M11:N13"/>
    <mergeCell ref="K11:L13"/>
    <mergeCell ref="I11:J13"/>
    <mergeCell ref="F11:H13"/>
    <mergeCell ref="O10:P10"/>
    <mergeCell ref="O11:P13"/>
    <mergeCell ref="O14:P16"/>
    <mergeCell ref="B26:D29"/>
    <mergeCell ref="B18:D21"/>
    <mergeCell ref="F17:P26"/>
    <mergeCell ref="B1:S3"/>
    <mergeCell ref="B4:S5"/>
    <mergeCell ref="B6:D9"/>
    <mergeCell ref="B10:D13"/>
    <mergeCell ref="B14:D17"/>
    <mergeCell ref="F10:H10"/>
    <mergeCell ref="K10:L10"/>
    <mergeCell ref="I10:J10"/>
    <mergeCell ref="M10:N10"/>
    <mergeCell ref="M14:N16"/>
    <mergeCell ref="K14:L16"/>
    <mergeCell ref="I14:J16"/>
    <mergeCell ref="F14:H16"/>
  </mergeCells>
  <hyperlinks>
    <hyperlink ref="B10:D13" location="'2-8'!A1" display="GRI 2-8: Trabalhadores que não são empregados" xr:uid="{3D073193-71F6-4662-AE8F-F312668D9779}"/>
    <hyperlink ref="B6:D9" location="'2-7'!A1" display="GRI 2-7: Empregados" xr:uid="{E6FF5180-6BA2-4687-BCDF-5EC4D9DAE668}"/>
    <hyperlink ref="B14:D17" location="'2-19'!A1" display="GRI 2-19: Políticas de remuneração" xr:uid="{1F8566FB-18D9-4273-9CBC-0BFFE39ECF18}"/>
    <hyperlink ref="B22:D25" location="'2-27'!A1" display="GRI 2-27: Conformidade com leis e regulamentos" xr:uid="{00536FC9-A0F0-4F6B-81FE-8BBFC9937F4B}"/>
    <hyperlink ref="B26:D29" location="'Ind. operacionais e financeiros'!A1" display="Indicadores financeiros e operacionais" xr:uid="{35B8189B-17DE-4EE7-A833-C54D59D846CF}"/>
  </hyperlinks>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AD4E9-A1E1-48A7-BA5E-514A439BD413}">
  <sheetPr codeName="Planilha9"/>
  <dimension ref="A1:T29"/>
  <sheetViews>
    <sheetView showGridLines="0" zoomScale="60" zoomScaleNormal="60" workbookViewId="0">
      <pane ySplit="5" topLeftCell="A6" activePane="bottomLeft" state="frozen"/>
      <selection pane="bottomLeft" activeCell="B26" sqref="B26:D29"/>
    </sheetView>
  </sheetViews>
  <sheetFormatPr defaultRowHeight="14.45"/>
  <cols>
    <col min="1" max="1" width="5.7109375" customWidth="1"/>
    <col min="5" max="19" width="12.7109375" customWidth="1"/>
  </cols>
  <sheetData>
    <row r="1" spans="1:20" ht="15" customHeight="1">
      <c r="A1" s="1"/>
      <c r="B1" s="286" t="s">
        <v>8</v>
      </c>
      <c r="C1" s="247"/>
      <c r="D1" s="247"/>
      <c r="E1" s="247"/>
      <c r="F1" s="247"/>
      <c r="G1" s="247"/>
      <c r="H1" s="247"/>
      <c r="I1" s="247"/>
      <c r="J1" s="247"/>
      <c r="K1" s="247"/>
      <c r="L1" s="247"/>
      <c r="M1" s="247"/>
      <c r="N1" s="247"/>
      <c r="O1" s="247"/>
      <c r="P1" s="247"/>
      <c r="Q1" s="247"/>
      <c r="R1" s="247"/>
      <c r="S1" s="248"/>
    </row>
    <row r="2" spans="1:20" ht="15" customHeight="1">
      <c r="B2" s="287"/>
      <c r="C2" s="250"/>
      <c r="D2" s="250"/>
      <c r="E2" s="250"/>
      <c r="F2" s="250"/>
      <c r="G2" s="250"/>
      <c r="H2" s="250"/>
      <c r="I2" s="250"/>
      <c r="J2" s="250"/>
      <c r="K2" s="250"/>
      <c r="L2" s="250"/>
      <c r="M2" s="250"/>
      <c r="N2" s="250"/>
      <c r="O2" s="250"/>
      <c r="P2" s="250"/>
      <c r="Q2" s="250"/>
      <c r="R2" s="250"/>
      <c r="S2" s="251"/>
    </row>
    <row r="3" spans="1:20" ht="15" customHeight="1" thickBot="1">
      <c r="B3" s="252"/>
      <c r="C3" s="253"/>
      <c r="D3" s="253"/>
      <c r="E3" s="253"/>
      <c r="F3" s="253"/>
      <c r="G3" s="253"/>
      <c r="H3" s="253"/>
      <c r="I3" s="253"/>
      <c r="J3" s="253"/>
      <c r="K3" s="253"/>
      <c r="L3" s="253"/>
      <c r="M3" s="253"/>
      <c r="N3" s="253"/>
      <c r="O3" s="253"/>
      <c r="P3" s="253"/>
      <c r="Q3" s="253"/>
      <c r="R3" s="253"/>
      <c r="S3" s="254"/>
    </row>
    <row r="4" spans="1:20" ht="15" customHeight="1">
      <c r="B4" s="367" t="s">
        <v>176</v>
      </c>
      <c r="C4" s="368"/>
      <c r="D4" s="368"/>
      <c r="E4" s="368"/>
      <c r="F4" s="368"/>
      <c r="G4" s="368"/>
      <c r="H4" s="368"/>
      <c r="I4" s="368"/>
      <c r="J4" s="368"/>
      <c r="K4" s="368"/>
      <c r="L4" s="368"/>
      <c r="M4" s="368"/>
      <c r="N4" s="368"/>
      <c r="O4" s="368"/>
      <c r="P4" s="368"/>
      <c r="Q4" s="368"/>
      <c r="R4" s="368"/>
      <c r="S4" s="369"/>
    </row>
    <row r="5" spans="1:20" ht="15" thickBot="1">
      <c r="B5" s="411"/>
      <c r="C5" s="412"/>
      <c r="D5" s="412"/>
      <c r="E5" s="412"/>
      <c r="F5" s="412"/>
      <c r="G5" s="412"/>
      <c r="H5" s="412"/>
      <c r="I5" s="412"/>
      <c r="J5" s="412"/>
      <c r="K5" s="412"/>
      <c r="L5" s="412"/>
      <c r="M5" s="412"/>
      <c r="N5" s="412"/>
      <c r="O5" s="412"/>
      <c r="P5" s="412"/>
      <c r="Q5" s="412"/>
      <c r="R5" s="412"/>
      <c r="S5" s="413"/>
    </row>
    <row r="6" spans="1:20" ht="15.75" customHeight="1">
      <c r="B6" s="434" t="s">
        <v>158</v>
      </c>
      <c r="C6" s="435"/>
      <c r="D6" s="436"/>
      <c r="E6" s="2"/>
      <c r="F6" s="3"/>
      <c r="G6" s="3"/>
      <c r="H6" s="3"/>
      <c r="I6" s="3"/>
      <c r="J6" s="3"/>
      <c r="K6" s="3"/>
      <c r="L6" s="3"/>
      <c r="M6" s="3"/>
      <c r="N6" s="3"/>
      <c r="O6" s="3"/>
      <c r="P6" s="3"/>
      <c r="Q6" s="3"/>
      <c r="R6" s="3"/>
      <c r="S6" s="4"/>
    </row>
    <row r="7" spans="1:20" ht="15" customHeight="1">
      <c r="B7" s="437"/>
      <c r="C7" s="438"/>
      <c r="D7" s="439"/>
      <c r="E7" s="5"/>
      <c r="F7" s="6" t="s">
        <v>177</v>
      </c>
      <c r="G7" s="6"/>
      <c r="H7" s="6"/>
      <c r="I7" s="6"/>
      <c r="J7" s="6"/>
      <c r="K7" s="6"/>
      <c r="L7" s="6"/>
      <c r="M7" s="6"/>
      <c r="N7" s="6"/>
      <c r="O7" s="6"/>
      <c r="P7" s="6"/>
      <c r="Q7" s="6"/>
      <c r="R7" s="6"/>
      <c r="S7" s="7"/>
    </row>
    <row r="8" spans="1:20" ht="15" customHeight="1">
      <c r="B8" s="437"/>
      <c r="C8" s="438"/>
      <c r="D8" s="439"/>
      <c r="E8" s="5"/>
      <c r="F8" s="6"/>
      <c r="G8" s="6"/>
      <c r="H8" s="6"/>
      <c r="I8" s="6"/>
      <c r="J8" s="6"/>
      <c r="K8" s="6"/>
      <c r="L8" s="6"/>
      <c r="M8" s="6"/>
      <c r="N8" s="6"/>
      <c r="O8" s="6"/>
      <c r="P8" s="6"/>
      <c r="Q8" s="6"/>
      <c r="R8" s="6"/>
      <c r="S8" s="6"/>
    </row>
    <row r="9" spans="1:20" ht="15.75" customHeight="1" thickBot="1">
      <c r="B9" s="440"/>
      <c r="C9" s="441"/>
      <c r="D9" s="442"/>
      <c r="E9" s="5"/>
      <c r="F9" s="494" t="s">
        <v>178</v>
      </c>
      <c r="G9" s="495"/>
      <c r="H9" s="495"/>
      <c r="I9" s="495"/>
      <c r="J9" s="495"/>
      <c r="K9" s="495"/>
      <c r="L9" s="495"/>
      <c r="M9" s="495"/>
      <c r="N9" s="495"/>
      <c r="O9" s="495"/>
      <c r="P9" s="495"/>
      <c r="Q9" s="495"/>
      <c r="R9" s="495"/>
      <c r="S9" s="495"/>
      <c r="T9" s="178"/>
    </row>
    <row r="10" spans="1:20" ht="15" customHeight="1">
      <c r="B10" s="434" t="s">
        <v>135</v>
      </c>
      <c r="C10" s="435"/>
      <c r="D10" s="436"/>
      <c r="E10" s="5"/>
      <c r="F10" s="492"/>
      <c r="G10" s="492"/>
      <c r="H10" s="492"/>
      <c r="I10" s="492"/>
      <c r="J10" s="492"/>
      <c r="K10" s="492"/>
      <c r="L10" s="496" t="s">
        <v>137</v>
      </c>
      <c r="M10" s="496"/>
      <c r="N10" s="496" t="s">
        <v>138</v>
      </c>
      <c r="O10" s="496"/>
      <c r="P10" s="513" t="s">
        <v>139</v>
      </c>
      <c r="Q10" s="514"/>
      <c r="R10" s="496" t="s">
        <v>179</v>
      </c>
      <c r="S10" s="496"/>
    </row>
    <row r="11" spans="1:20" ht="15" customHeight="1">
      <c r="B11" s="437"/>
      <c r="C11" s="438"/>
      <c r="D11" s="439"/>
      <c r="E11" s="5"/>
      <c r="F11" s="493" t="s">
        <v>180</v>
      </c>
      <c r="G11" s="493"/>
      <c r="H11" s="493"/>
      <c r="I11" s="493"/>
      <c r="J11" s="493"/>
      <c r="K11" s="493"/>
      <c r="L11" s="512">
        <v>23</v>
      </c>
      <c r="M11" s="512"/>
      <c r="N11" s="512">
        <v>7</v>
      </c>
      <c r="O11" s="512"/>
      <c r="P11" s="508">
        <v>12</v>
      </c>
      <c r="Q11" s="509"/>
      <c r="R11" s="497">
        <v>55</v>
      </c>
      <c r="S11" s="497"/>
    </row>
    <row r="12" spans="1:20">
      <c r="B12" s="437"/>
      <c r="C12" s="438"/>
      <c r="D12" s="439"/>
      <c r="E12" s="5"/>
      <c r="F12" s="493"/>
      <c r="G12" s="493"/>
      <c r="H12" s="493"/>
      <c r="I12" s="493"/>
      <c r="J12" s="493"/>
      <c r="K12" s="493"/>
      <c r="L12" s="512"/>
      <c r="M12" s="512"/>
      <c r="N12" s="512"/>
      <c r="O12" s="512"/>
      <c r="P12" s="510"/>
      <c r="Q12" s="511"/>
      <c r="R12" s="497"/>
      <c r="S12" s="497"/>
    </row>
    <row r="13" spans="1:20" ht="15.75" customHeight="1" thickBot="1">
      <c r="B13" s="440"/>
      <c r="C13" s="441"/>
      <c r="D13" s="442"/>
      <c r="E13" s="5"/>
      <c r="F13" s="493" t="s">
        <v>181</v>
      </c>
      <c r="G13" s="493"/>
      <c r="H13" s="493"/>
      <c r="I13" s="493"/>
      <c r="J13" s="493"/>
      <c r="K13" s="493"/>
      <c r="L13" s="512">
        <v>1</v>
      </c>
      <c r="M13" s="512"/>
      <c r="N13" s="512">
        <v>0</v>
      </c>
      <c r="O13" s="512"/>
      <c r="P13" s="508">
        <v>0</v>
      </c>
      <c r="Q13" s="509"/>
      <c r="R13" s="497">
        <v>0</v>
      </c>
      <c r="S13" s="497"/>
    </row>
    <row r="14" spans="1:20" ht="15" customHeight="1">
      <c r="B14" s="434" t="s">
        <v>145</v>
      </c>
      <c r="C14" s="435"/>
      <c r="D14" s="436"/>
      <c r="E14" s="5"/>
      <c r="F14" s="493"/>
      <c r="G14" s="493"/>
      <c r="H14" s="493"/>
      <c r="I14" s="493"/>
      <c r="J14" s="493"/>
      <c r="K14" s="493"/>
      <c r="L14" s="512"/>
      <c r="M14" s="512"/>
      <c r="N14" s="512"/>
      <c r="O14" s="512"/>
      <c r="P14" s="510"/>
      <c r="Q14" s="511"/>
      <c r="R14" s="497"/>
      <c r="S14" s="497"/>
    </row>
    <row r="15" spans="1:20" ht="15" customHeight="1">
      <c r="B15" s="437"/>
      <c r="C15" s="438"/>
      <c r="D15" s="439"/>
      <c r="E15" s="5"/>
      <c r="F15" s="493" t="s">
        <v>182</v>
      </c>
      <c r="G15" s="493"/>
      <c r="H15" s="493"/>
      <c r="I15" s="493"/>
      <c r="J15" s="493"/>
      <c r="K15" s="493"/>
      <c r="L15" s="485">
        <v>795756.12</v>
      </c>
      <c r="M15" s="485"/>
      <c r="N15" s="485">
        <v>1089830.3700000001</v>
      </c>
      <c r="O15" s="485"/>
      <c r="P15" s="486">
        <v>1114622.1400000001</v>
      </c>
      <c r="Q15" s="487"/>
      <c r="R15" s="485">
        <v>2249352.7200000002</v>
      </c>
      <c r="S15" s="485"/>
    </row>
    <row r="16" spans="1:20">
      <c r="B16" s="437"/>
      <c r="C16" s="438"/>
      <c r="D16" s="439"/>
      <c r="E16" s="5"/>
      <c r="F16" s="493"/>
      <c r="G16" s="493"/>
      <c r="H16" s="493"/>
      <c r="I16" s="493"/>
      <c r="J16" s="493"/>
      <c r="K16" s="493"/>
      <c r="L16" s="485"/>
      <c r="M16" s="485"/>
      <c r="N16" s="485"/>
      <c r="O16" s="485"/>
      <c r="P16" s="490"/>
      <c r="Q16" s="491"/>
      <c r="R16" s="485"/>
      <c r="S16" s="485"/>
    </row>
    <row r="17" spans="2:19" ht="15.75" customHeight="1" thickBot="1">
      <c r="B17" s="440"/>
      <c r="C17" s="441"/>
      <c r="D17" s="442"/>
      <c r="E17" s="5"/>
      <c r="F17" s="493" t="s">
        <v>183</v>
      </c>
      <c r="G17" s="493"/>
      <c r="H17" s="493"/>
      <c r="I17" s="493"/>
      <c r="J17" s="493"/>
      <c r="K17" s="493"/>
      <c r="L17" s="515" t="s">
        <v>184</v>
      </c>
      <c r="M17" s="515"/>
      <c r="N17" s="485">
        <v>66672.77</v>
      </c>
      <c r="O17" s="485"/>
      <c r="P17" s="486">
        <v>17644.64</v>
      </c>
      <c r="Q17" s="487"/>
      <c r="R17" s="485">
        <v>166862.31</v>
      </c>
      <c r="S17" s="485"/>
    </row>
    <row r="18" spans="2:19" ht="15" customHeight="1">
      <c r="B18" s="434" t="s">
        <v>169</v>
      </c>
      <c r="C18" s="435"/>
      <c r="D18" s="436"/>
      <c r="E18" s="5"/>
      <c r="F18" s="493"/>
      <c r="G18" s="493"/>
      <c r="H18" s="493"/>
      <c r="I18" s="493"/>
      <c r="J18" s="493"/>
      <c r="K18" s="493"/>
      <c r="L18" s="515"/>
      <c r="M18" s="515"/>
      <c r="N18" s="485"/>
      <c r="O18" s="485"/>
      <c r="P18" s="488"/>
      <c r="Q18" s="489"/>
      <c r="R18" s="485"/>
      <c r="S18" s="485"/>
    </row>
    <row r="19" spans="2:19" ht="15.75" customHeight="1">
      <c r="B19" s="437"/>
      <c r="C19" s="438"/>
      <c r="D19" s="439"/>
      <c r="E19" s="5"/>
      <c r="F19" s="493"/>
      <c r="G19" s="493"/>
      <c r="H19" s="493"/>
      <c r="I19" s="493"/>
      <c r="J19" s="493"/>
      <c r="K19" s="493"/>
      <c r="L19" s="515"/>
      <c r="M19" s="515"/>
      <c r="N19" s="485"/>
      <c r="O19" s="485"/>
      <c r="P19" s="490"/>
      <c r="Q19" s="491"/>
      <c r="R19" s="485"/>
      <c r="S19" s="485"/>
    </row>
    <row r="20" spans="2:19" ht="15" customHeight="1">
      <c r="B20" s="437"/>
      <c r="C20" s="438"/>
      <c r="D20" s="439"/>
      <c r="E20" s="5"/>
      <c r="F20" s="507" t="s">
        <v>185</v>
      </c>
      <c r="G20" s="507"/>
      <c r="H20" s="507"/>
      <c r="I20" s="507"/>
      <c r="J20" s="507"/>
      <c r="K20" s="507"/>
      <c r="L20" s="507"/>
      <c r="M20" s="507"/>
      <c r="N20" s="507"/>
      <c r="O20" s="507"/>
      <c r="P20" s="507"/>
      <c r="Q20" s="507"/>
      <c r="R20" s="6"/>
      <c r="S20" s="7"/>
    </row>
    <row r="21" spans="2:19" ht="15.75" customHeight="1" thickBot="1">
      <c r="B21" s="440"/>
      <c r="C21" s="441"/>
      <c r="D21" s="442"/>
      <c r="E21" s="5"/>
      <c r="F21" s="457"/>
      <c r="G21" s="457"/>
      <c r="H21" s="457"/>
      <c r="I21" s="457"/>
      <c r="J21" s="457"/>
      <c r="K21" s="457"/>
      <c r="L21" s="457"/>
      <c r="M21" s="457"/>
      <c r="N21" s="457"/>
      <c r="O21" s="457"/>
      <c r="P21" s="457"/>
      <c r="Q21" s="457"/>
      <c r="R21" s="6"/>
      <c r="S21" s="7"/>
    </row>
    <row r="22" spans="2:19" ht="15" customHeight="1">
      <c r="B22" s="498" t="s">
        <v>186</v>
      </c>
      <c r="C22" s="499"/>
      <c r="D22" s="500"/>
      <c r="E22" s="5"/>
      <c r="F22" s="457"/>
      <c r="G22" s="457"/>
      <c r="H22" s="457"/>
      <c r="I22" s="457"/>
      <c r="J22" s="457"/>
      <c r="K22" s="457"/>
      <c r="L22" s="457"/>
      <c r="M22" s="457"/>
      <c r="N22" s="457"/>
      <c r="O22" s="457"/>
      <c r="P22" s="457"/>
      <c r="Q22" s="457"/>
      <c r="R22" s="6"/>
      <c r="S22" s="7"/>
    </row>
    <row r="23" spans="2:19">
      <c r="B23" s="501"/>
      <c r="C23" s="502"/>
      <c r="D23" s="503"/>
      <c r="E23" s="5"/>
      <c r="F23" s="457"/>
      <c r="G23" s="457"/>
      <c r="H23" s="457"/>
      <c r="I23" s="457"/>
      <c r="J23" s="457"/>
      <c r="K23" s="457"/>
      <c r="L23" s="457"/>
      <c r="M23" s="457"/>
      <c r="N23" s="457"/>
      <c r="O23" s="457"/>
      <c r="P23" s="457"/>
      <c r="Q23" s="457"/>
      <c r="R23" s="6"/>
      <c r="S23" s="7"/>
    </row>
    <row r="24" spans="2:19" ht="15" customHeight="1">
      <c r="B24" s="501"/>
      <c r="C24" s="502"/>
      <c r="D24" s="503"/>
      <c r="E24" s="5"/>
      <c r="F24" s="457"/>
      <c r="G24" s="457"/>
      <c r="H24" s="457"/>
      <c r="I24" s="457"/>
      <c r="J24" s="457"/>
      <c r="K24" s="457"/>
      <c r="L24" s="457"/>
      <c r="M24" s="457"/>
      <c r="N24" s="457"/>
      <c r="O24" s="457"/>
      <c r="P24" s="457"/>
      <c r="Q24" s="457"/>
      <c r="R24" s="6"/>
      <c r="S24" s="7"/>
    </row>
    <row r="25" spans="2:19" ht="15" thickBot="1">
      <c r="B25" s="504"/>
      <c r="C25" s="505"/>
      <c r="D25" s="506"/>
      <c r="E25" s="5"/>
      <c r="F25" s="457"/>
      <c r="G25" s="457"/>
      <c r="H25" s="457"/>
      <c r="I25" s="457"/>
      <c r="J25" s="457"/>
      <c r="K25" s="457"/>
      <c r="L25" s="457"/>
      <c r="M25" s="457"/>
      <c r="N25" s="457"/>
      <c r="O25" s="457"/>
      <c r="P25" s="457"/>
      <c r="Q25" s="457"/>
      <c r="R25" s="6"/>
      <c r="S25" s="7"/>
    </row>
    <row r="26" spans="2:19" ht="15" customHeight="1">
      <c r="B26" s="434" t="s">
        <v>38</v>
      </c>
      <c r="C26" s="435"/>
      <c r="D26" s="436"/>
      <c r="E26" s="5"/>
      <c r="F26" s="457"/>
      <c r="G26" s="457"/>
      <c r="H26" s="457"/>
      <c r="I26" s="457"/>
      <c r="J26" s="457"/>
      <c r="K26" s="457"/>
      <c r="L26" s="457"/>
      <c r="M26" s="457"/>
      <c r="N26" s="457"/>
      <c r="O26" s="457"/>
      <c r="P26" s="457"/>
      <c r="Q26" s="457"/>
      <c r="R26" s="6"/>
      <c r="S26" s="7"/>
    </row>
    <row r="27" spans="2:19">
      <c r="B27" s="437"/>
      <c r="C27" s="438"/>
      <c r="D27" s="439"/>
      <c r="E27" s="5"/>
      <c r="F27" s="457"/>
      <c r="G27" s="457"/>
      <c r="H27" s="457"/>
      <c r="I27" s="457"/>
      <c r="J27" s="457"/>
      <c r="K27" s="457"/>
      <c r="L27" s="457"/>
      <c r="M27" s="457"/>
      <c r="N27" s="457"/>
      <c r="O27" s="457"/>
      <c r="P27" s="457"/>
      <c r="Q27" s="457"/>
      <c r="R27" s="6"/>
      <c r="S27" s="7"/>
    </row>
    <row r="28" spans="2:19" ht="15" customHeight="1">
      <c r="B28" s="437"/>
      <c r="C28" s="438"/>
      <c r="D28" s="439"/>
      <c r="E28" s="5"/>
      <c r="F28" s="6"/>
      <c r="G28" s="6"/>
      <c r="H28" s="6"/>
      <c r="I28" s="6"/>
      <c r="J28" s="6"/>
      <c r="K28" s="6"/>
      <c r="L28" s="6"/>
      <c r="M28" s="6"/>
      <c r="N28" s="6"/>
      <c r="O28" s="6"/>
      <c r="P28" s="6"/>
      <c r="Q28" s="6"/>
      <c r="R28" s="6"/>
      <c r="S28" s="7"/>
    </row>
    <row r="29" spans="2:19" ht="15" thickBot="1">
      <c r="B29" s="440"/>
      <c r="C29" s="441"/>
      <c r="D29" s="442"/>
      <c r="E29" s="8"/>
      <c r="F29" s="9"/>
      <c r="G29" s="9"/>
      <c r="H29" s="9"/>
      <c r="I29" s="9"/>
      <c r="J29" s="9"/>
      <c r="K29" s="9"/>
      <c r="L29" s="9"/>
      <c r="M29" s="9"/>
      <c r="N29" s="9"/>
      <c r="O29" s="9"/>
      <c r="P29" s="9"/>
      <c r="Q29" s="9"/>
      <c r="R29" s="9"/>
      <c r="S29" s="10"/>
    </row>
  </sheetData>
  <mergeCells count="35">
    <mergeCell ref="B1:S3"/>
    <mergeCell ref="B4:S5"/>
    <mergeCell ref="B6:D9"/>
    <mergeCell ref="B10:D13"/>
    <mergeCell ref="B14:D17"/>
    <mergeCell ref="L10:M10"/>
    <mergeCell ref="L11:M12"/>
    <mergeCell ref="L13:M14"/>
    <mergeCell ref="L15:M16"/>
    <mergeCell ref="N10:O10"/>
    <mergeCell ref="N11:O12"/>
    <mergeCell ref="N15:O16"/>
    <mergeCell ref="P10:Q10"/>
    <mergeCell ref="L17:M19"/>
    <mergeCell ref="N17:O19"/>
    <mergeCell ref="N13:O14"/>
    <mergeCell ref="B22:D25"/>
    <mergeCell ref="B26:D29"/>
    <mergeCell ref="B18:D21"/>
    <mergeCell ref="F20:Q27"/>
    <mergeCell ref="P11:Q12"/>
    <mergeCell ref="P13:Q14"/>
    <mergeCell ref="P15:Q16"/>
    <mergeCell ref="F9:S9"/>
    <mergeCell ref="R10:S10"/>
    <mergeCell ref="R11:S12"/>
    <mergeCell ref="R13:S14"/>
    <mergeCell ref="R15:S16"/>
    <mergeCell ref="R17:S19"/>
    <mergeCell ref="P17:Q19"/>
    <mergeCell ref="F10:K10"/>
    <mergeCell ref="F11:K12"/>
    <mergeCell ref="F13:K14"/>
    <mergeCell ref="F15:K16"/>
    <mergeCell ref="F17:K19"/>
  </mergeCells>
  <hyperlinks>
    <hyperlink ref="B10:D13" location="'2-8'!A1" display="GRI 2-8: Trabalhadores que não são empregados" xr:uid="{70F5C182-8573-47E4-91A4-0A01DD4A077D}"/>
    <hyperlink ref="B6:D9" location="'2-7'!A1" display="GRI 2-7: Empregados" xr:uid="{F6DAA158-3C77-42DE-AEB4-3DA7FC849788}"/>
    <hyperlink ref="B14:D17" location="'2-19'!A1" display="GRI 2-19: Políticas de remuneração" xr:uid="{6B8D0508-EDC7-4508-968D-71C017A021BB}"/>
    <hyperlink ref="B18:D21" location="'2-21'!A1" display="GRI 2-21: Proporção da remuneração total anual" xr:uid="{F959844F-6E90-4B79-905D-3730EFEE6DCE}"/>
    <hyperlink ref="B26:D29" location="'Ind. operacionais e financeiros'!A1" display="Indicadores financeiros e operacionais" xr:uid="{C89C8F31-8C8E-4D4C-A7E3-97B07A75105C}"/>
  </hyperlinks>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A2480-A646-4452-96A6-2ECD1628A342}">
  <sheetPr codeName="Planilha10"/>
  <dimension ref="B1:T57"/>
  <sheetViews>
    <sheetView showGridLines="0" zoomScale="80" zoomScaleNormal="80" workbookViewId="0">
      <pane ySplit="5" topLeftCell="A9" activePane="bottomLeft" state="frozen"/>
      <selection pane="bottomLeft" activeCell="O26" sqref="O26"/>
    </sheetView>
  </sheetViews>
  <sheetFormatPr defaultRowHeight="15" customHeight="1"/>
  <cols>
    <col min="1" max="1" width="5.7109375" customWidth="1"/>
    <col min="5" max="20" width="12.7109375" customWidth="1"/>
  </cols>
  <sheetData>
    <row r="1" spans="2:20" ht="15" customHeight="1">
      <c r="B1" s="286" t="s">
        <v>8</v>
      </c>
      <c r="C1" s="247"/>
      <c r="D1" s="247"/>
      <c r="E1" s="247"/>
      <c r="F1" s="247"/>
      <c r="G1" s="247"/>
      <c r="H1" s="247"/>
      <c r="I1" s="247"/>
      <c r="J1" s="247"/>
      <c r="K1" s="247"/>
      <c r="L1" s="247"/>
      <c r="M1" s="247"/>
      <c r="N1" s="247"/>
      <c r="O1" s="247"/>
      <c r="P1" s="247"/>
      <c r="Q1" s="247"/>
      <c r="R1" s="247"/>
      <c r="S1" s="247"/>
      <c r="T1" s="248"/>
    </row>
    <row r="2" spans="2:20" ht="15" customHeight="1">
      <c r="B2" s="287"/>
      <c r="C2" s="250"/>
      <c r="D2" s="250"/>
      <c r="E2" s="250"/>
      <c r="F2" s="250"/>
      <c r="G2" s="250"/>
      <c r="H2" s="250"/>
      <c r="I2" s="250"/>
      <c r="J2" s="250"/>
      <c r="K2" s="250"/>
      <c r="L2" s="250"/>
      <c r="M2" s="250"/>
      <c r="N2" s="250"/>
      <c r="O2" s="250"/>
      <c r="P2" s="250"/>
      <c r="Q2" s="250"/>
      <c r="R2" s="250"/>
      <c r="S2" s="250"/>
      <c r="T2" s="251"/>
    </row>
    <row r="3" spans="2:20" ht="15" customHeight="1" thickBot="1">
      <c r="B3" s="252"/>
      <c r="C3" s="253"/>
      <c r="D3" s="253"/>
      <c r="E3" s="253"/>
      <c r="F3" s="253"/>
      <c r="G3" s="253"/>
      <c r="H3" s="253"/>
      <c r="I3" s="253"/>
      <c r="J3" s="253"/>
      <c r="K3" s="253"/>
      <c r="L3" s="253"/>
      <c r="M3" s="253"/>
      <c r="N3" s="253"/>
      <c r="O3" s="253"/>
      <c r="P3" s="253"/>
      <c r="Q3" s="253"/>
      <c r="R3" s="253"/>
      <c r="S3" s="253"/>
      <c r="T3" s="254"/>
    </row>
    <row r="4" spans="2:20" ht="15" customHeight="1">
      <c r="B4" s="367" t="s">
        <v>38</v>
      </c>
      <c r="C4" s="368"/>
      <c r="D4" s="368"/>
      <c r="E4" s="368"/>
      <c r="F4" s="368"/>
      <c r="G4" s="368"/>
      <c r="H4" s="368"/>
      <c r="I4" s="368"/>
      <c r="J4" s="368"/>
      <c r="K4" s="368"/>
      <c r="L4" s="368"/>
      <c r="M4" s="368"/>
      <c r="N4" s="368"/>
      <c r="O4" s="368"/>
      <c r="P4" s="368"/>
      <c r="Q4" s="368"/>
      <c r="R4" s="368"/>
      <c r="S4" s="368"/>
      <c r="T4" s="369"/>
    </row>
    <row r="5" spans="2:20" ht="15" customHeight="1" thickBot="1">
      <c r="B5" s="411"/>
      <c r="C5" s="412"/>
      <c r="D5" s="412"/>
      <c r="E5" s="412"/>
      <c r="F5" s="412"/>
      <c r="G5" s="412"/>
      <c r="H5" s="412"/>
      <c r="I5" s="412"/>
      <c r="J5" s="412"/>
      <c r="K5" s="412"/>
      <c r="L5" s="412"/>
      <c r="M5" s="412"/>
      <c r="N5" s="412"/>
      <c r="O5" s="412"/>
      <c r="P5" s="412"/>
      <c r="Q5" s="412"/>
      <c r="R5" s="412"/>
      <c r="S5" s="412"/>
      <c r="T5" s="413"/>
    </row>
    <row r="6" spans="2:20" ht="15" customHeight="1">
      <c r="B6" s="434" t="s">
        <v>158</v>
      </c>
      <c r="C6" s="435"/>
      <c r="D6" s="436"/>
      <c r="E6" s="2"/>
      <c r="F6" s="3"/>
      <c r="G6" s="3"/>
      <c r="H6" s="3"/>
      <c r="I6" s="3"/>
      <c r="J6" s="3"/>
      <c r="K6" s="3"/>
      <c r="L6" s="3"/>
      <c r="M6" s="3"/>
      <c r="N6" s="3"/>
      <c r="O6" s="3"/>
      <c r="P6" s="3"/>
      <c r="Q6" s="3"/>
      <c r="R6" s="3"/>
      <c r="S6" s="3"/>
      <c r="T6" s="4"/>
    </row>
    <row r="7" spans="2:20" ht="15" customHeight="1">
      <c r="B7" s="437"/>
      <c r="C7" s="438"/>
      <c r="D7" s="439"/>
      <c r="E7" s="5"/>
      <c r="F7" s="6" t="s">
        <v>38</v>
      </c>
      <c r="G7" s="6"/>
      <c r="H7" s="6"/>
      <c r="I7" s="6"/>
      <c r="J7" s="6"/>
      <c r="K7" s="6"/>
      <c r="L7" s="6"/>
      <c r="M7" s="6"/>
      <c r="N7" s="6"/>
      <c r="O7" s="6"/>
      <c r="P7" s="6"/>
      <c r="Q7" s="6"/>
      <c r="R7" s="6"/>
      <c r="S7" s="6"/>
      <c r="T7" s="7"/>
    </row>
    <row r="8" spans="2:20" ht="15" customHeight="1">
      <c r="B8" s="437"/>
      <c r="C8" s="438"/>
      <c r="D8" s="439"/>
      <c r="E8" s="5"/>
      <c r="F8" s="6"/>
      <c r="G8" s="6"/>
      <c r="H8" s="6"/>
      <c r="I8" s="6"/>
      <c r="J8" s="6"/>
      <c r="K8" s="6"/>
      <c r="L8" s="6"/>
      <c r="M8" s="6"/>
      <c r="N8" s="6"/>
      <c r="O8" s="6"/>
      <c r="P8" s="6"/>
      <c r="Q8" s="6"/>
      <c r="R8" s="6"/>
      <c r="S8" s="6"/>
      <c r="T8" s="7"/>
    </row>
    <row r="9" spans="2:20" ht="15" customHeight="1" thickBot="1">
      <c r="B9" s="440"/>
      <c r="C9" s="441"/>
      <c r="D9" s="442"/>
      <c r="E9" s="5"/>
      <c r="F9" s="520" t="s">
        <v>187</v>
      </c>
      <c r="G9" s="520"/>
      <c r="H9" s="520"/>
      <c r="I9" s="520"/>
      <c r="J9" s="520"/>
      <c r="K9" s="520"/>
      <c r="L9" s="520"/>
      <c r="M9" s="520"/>
      <c r="N9" s="6"/>
      <c r="O9" s="6"/>
      <c r="P9" s="6"/>
      <c r="Q9" s="6"/>
      <c r="R9" s="6"/>
      <c r="S9" s="6"/>
      <c r="T9" s="7"/>
    </row>
    <row r="10" spans="2:20" ht="15" customHeight="1">
      <c r="B10" s="434" t="s">
        <v>135</v>
      </c>
      <c r="C10" s="435"/>
      <c r="D10" s="436"/>
      <c r="E10" s="5"/>
      <c r="F10" s="521"/>
      <c r="G10" s="521"/>
      <c r="H10" s="521"/>
      <c r="I10" s="25" t="s">
        <v>188</v>
      </c>
      <c r="J10" s="25" t="s">
        <v>189</v>
      </c>
      <c r="K10" s="25" t="s">
        <v>190</v>
      </c>
      <c r="L10" s="25" t="s">
        <v>191</v>
      </c>
      <c r="M10" s="25" t="s">
        <v>192</v>
      </c>
      <c r="N10" s="6"/>
      <c r="O10" s="6"/>
      <c r="P10" s="6"/>
      <c r="Q10" s="6"/>
      <c r="R10" s="6"/>
      <c r="S10" s="6"/>
      <c r="T10" s="7"/>
    </row>
    <row r="11" spans="2:20" ht="15" customHeight="1">
      <c r="B11" s="437"/>
      <c r="C11" s="438"/>
      <c r="D11" s="439"/>
      <c r="E11" s="5"/>
      <c r="F11" s="517" t="s">
        <v>193</v>
      </c>
      <c r="G11" s="517"/>
      <c r="H11" s="517"/>
      <c r="I11" s="70">
        <v>20024</v>
      </c>
      <c r="J11" s="70">
        <v>23067</v>
      </c>
      <c r="K11" s="70">
        <v>21788</v>
      </c>
      <c r="L11" s="70">
        <v>21909</v>
      </c>
      <c r="M11" s="37">
        <v>6.0000000000000001E-3</v>
      </c>
      <c r="N11" s="6"/>
      <c r="O11" s="6"/>
      <c r="P11" s="6"/>
      <c r="Q11" s="6"/>
      <c r="R11" s="6"/>
      <c r="S11" s="6"/>
      <c r="T11" s="7"/>
    </row>
    <row r="12" spans="2:20" ht="15" customHeight="1">
      <c r="B12" s="437"/>
      <c r="C12" s="438"/>
      <c r="D12" s="439"/>
      <c r="E12" s="5"/>
      <c r="F12" s="519" t="s">
        <v>194</v>
      </c>
      <c r="G12" s="519"/>
      <c r="H12" s="519"/>
      <c r="I12" s="71">
        <v>70.900000000000006</v>
      </c>
      <c r="J12" s="71">
        <v>84.8</v>
      </c>
      <c r="K12" s="71">
        <v>79</v>
      </c>
      <c r="L12" s="71">
        <v>75.7</v>
      </c>
      <c r="M12" s="37">
        <v>-4.1000000000000002E-2</v>
      </c>
      <c r="N12" s="6"/>
      <c r="O12" s="6"/>
      <c r="P12" s="6"/>
      <c r="Q12" s="6"/>
      <c r="R12" s="6"/>
      <c r="S12" s="6"/>
      <c r="T12" s="7"/>
    </row>
    <row r="13" spans="2:20" ht="15" customHeight="1" thickBot="1">
      <c r="B13" s="440"/>
      <c r="C13" s="441"/>
      <c r="D13" s="442"/>
      <c r="E13" s="5"/>
      <c r="F13" s="518" t="s">
        <v>195</v>
      </c>
      <c r="G13" s="518"/>
      <c r="H13" s="518"/>
      <c r="I13" s="233">
        <v>140</v>
      </c>
      <c r="J13" s="233">
        <v>136.80000000000001</v>
      </c>
      <c r="K13" s="232">
        <v>142.5</v>
      </c>
      <c r="L13" s="232">
        <v>139</v>
      </c>
      <c r="M13" s="31">
        <v>-2.5000000000000001E-2</v>
      </c>
      <c r="N13" s="6"/>
      <c r="O13" s="6"/>
      <c r="P13" s="6"/>
      <c r="Q13" s="6"/>
      <c r="R13" s="6"/>
      <c r="S13" s="6"/>
      <c r="T13" s="7"/>
    </row>
    <row r="14" spans="2:20" ht="15" customHeight="1">
      <c r="B14" s="434" t="s">
        <v>145</v>
      </c>
      <c r="C14" s="435"/>
      <c r="D14" s="436"/>
      <c r="E14" s="5"/>
      <c r="F14" s="518" t="s">
        <v>196</v>
      </c>
      <c r="G14" s="518"/>
      <c r="H14" s="518"/>
      <c r="I14" s="71">
        <v>1206</v>
      </c>
      <c r="J14" s="71">
        <v>1468</v>
      </c>
      <c r="K14" s="236">
        <v>1329</v>
      </c>
      <c r="L14" s="236">
        <v>1423</v>
      </c>
      <c r="M14" s="31">
        <v>7.0999999999999994E-2</v>
      </c>
      <c r="N14" s="6"/>
      <c r="O14" s="6"/>
      <c r="P14" s="6"/>
      <c r="Q14" s="6"/>
      <c r="R14" s="6"/>
      <c r="S14" s="6"/>
      <c r="T14" s="7"/>
    </row>
    <row r="15" spans="2:20" ht="15" customHeight="1">
      <c r="B15" s="437"/>
      <c r="C15" s="438"/>
      <c r="D15" s="439"/>
      <c r="E15" s="5"/>
      <c r="F15" s="518" t="s">
        <v>197</v>
      </c>
      <c r="G15" s="518"/>
      <c r="H15" s="518"/>
      <c r="I15" s="71">
        <v>899</v>
      </c>
      <c r="J15" s="71">
        <v>948</v>
      </c>
      <c r="K15" s="71">
        <v>1009</v>
      </c>
      <c r="L15" s="71">
        <v>923</v>
      </c>
      <c r="M15" s="37">
        <v>-8.5000000000000006E-2</v>
      </c>
      <c r="N15" s="6"/>
      <c r="O15" s="6"/>
      <c r="P15" s="6"/>
      <c r="Q15" s="6"/>
      <c r="R15" s="6"/>
      <c r="S15" s="6"/>
      <c r="T15" s="7"/>
    </row>
    <row r="16" spans="2:20" ht="15" customHeight="1">
      <c r="B16" s="437"/>
      <c r="C16" s="438"/>
      <c r="D16" s="439"/>
      <c r="E16" s="5"/>
      <c r="F16" s="518" t="s">
        <v>198</v>
      </c>
      <c r="G16" s="518"/>
      <c r="H16" s="518"/>
      <c r="I16" s="71">
        <v>755</v>
      </c>
      <c r="J16" s="71">
        <v>708</v>
      </c>
      <c r="K16" s="236">
        <v>789</v>
      </c>
      <c r="L16" s="236">
        <v>875</v>
      </c>
      <c r="M16" s="31">
        <v>0.11</v>
      </c>
      <c r="N16" s="6"/>
      <c r="O16" s="6"/>
      <c r="P16" s="6"/>
      <c r="Q16" s="6"/>
      <c r="R16" s="6"/>
      <c r="S16" s="6"/>
      <c r="T16" s="7"/>
    </row>
    <row r="17" spans="2:20" ht="15" customHeight="1" thickBot="1">
      <c r="B17" s="440"/>
      <c r="C17" s="441"/>
      <c r="D17" s="442"/>
      <c r="E17" s="5"/>
      <c r="F17" s="517" t="s">
        <v>199</v>
      </c>
      <c r="G17" s="517"/>
      <c r="H17" s="517"/>
      <c r="I17" s="71">
        <v>2804</v>
      </c>
      <c r="J17" s="71">
        <v>3155</v>
      </c>
      <c r="K17" s="71">
        <v>3106</v>
      </c>
      <c r="L17" s="71">
        <v>3045</v>
      </c>
      <c r="M17" s="37">
        <v>-0.02</v>
      </c>
      <c r="N17" s="6"/>
      <c r="O17" s="6"/>
      <c r="P17" s="6"/>
      <c r="Q17" s="6"/>
      <c r="R17" s="6"/>
      <c r="S17" s="6"/>
      <c r="T17" s="7"/>
    </row>
    <row r="18" spans="2:20" ht="15" customHeight="1">
      <c r="B18" s="434" t="s">
        <v>169</v>
      </c>
      <c r="C18" s="435"/>
      <c r="D18" s="436"/>
      <c r="E18" s="5"/>
      <c r="F18" s="518" t="s">
        <v>200</v>
      </c>
      <c r="G18" s="518"/>
      <c r="H18" s="518"/>
      <c r="I18" s="36" t="s">
        <v>201</v>
      </c>
      <c r="J18" s="36" t="s">
        <v>202</v>
      </c>
      <c r="K18" s="36" t="s">
        <v>201</v>
      </c>
      <c r="L18" s="36" t="s">
        <v>202</v>
      </c>
      <c r="M18" s="73" t="s">
        <v>184</v>
      </c>
      <c r="N18" s="6"/>
      <c r="O18" s="6"/>
      <c r="P18" s="6"/>
      <c r="Q18" s="6"/>
      <c r="R18" s="6"/>
      <c r="S18" s="6"/>
      <c r="T18" s="7"/>
    </row>
    <row r="19" spans="2:20" ht="15" customHeight="1">
      <c r="B19" s="437"/>
      <c r="C19" s="438"/>
      <c r="D19" s="439"/>
      <c r="E19" s="5"/>
      <c r="M19" s="6"/>
      <c r="N19" s="6"/>
      <c r="O19" s="6"/>
      <c r="P19" s="6"/>
      <c r="Q19" s="6"/>
      <c r="R19" s="6"/>
      <c r="S19" s="6"/>
      <c r="T19" s="7"/>
    </row>
    <row r="20" spans="2:20" ht="15" customHeight="1">
      <c r="B20" s="437"/>
      <c r="C20" s="438"/>
      <c r="D20" s="439"/>
      <c r="E20" s="5"/>
      <c r="F20" s="524" t="s">
        <v>203</v>
      </c>
      <c r="G20" s="525"/>
      <c r="H20" s="525"/>
      <c r="I20" s="525"/>
      <c r="J20" s="525"/>
      <c r="K20" s="525"/>
      <c r="L20" s="525"/>
      <c r="M20" s="6"/>
      <c r="N20" s="6"/>
      <c r="O20" s="6"/>
      <c r="P20" s="6"/>
      <c r="Q20" s="6"/>
      <c r="R20" s="6"/>
      <c r="S20" s="6"/>
      <c r="T20" s="7"/>
    </row>
    <row r="21" spans="2:20" ht="15" customHeight="1" thickBot="1">
      <c r="B21" s="440"/>
      <c r="C21" s="441"/>
      <c r="D21" s="442"/>
      <c r="E21" s="5"/>
      <c r="F21" s="516"/>
      <c r="G21" s="516"/>
      <c r="H21" s="516"/>
      <c r="I21" s="25" t="s">
        <v>189</v>
      </c>
      <c r="J21" s="25" t="s">
        <v>190</v>
      </c>
      <c r="K21" s="25" t="s">
        <v>191</v>
      </c>
      <c r="L21" s="25" t="s">
        <v>192</v>
      </c>
      <c r="M21" s="6"/>
      <c r="N21" s="6"/>
      <c r="O21" s="6"/>
      <c r="P21" s="6"/>
      <c r="Q21" s="6"/>
      <c r="R21" s="6"/>
      <c r="S21" s="6"/>
      <c r="T21" s="7"/>
    </row>
    <row r="22" spans="2:20" ht="15" customHeight="1">
      <c r="B22" s="434" t="s">
        <v>152</v>
      </c>
      <c r="C22" s="435"/>
      <c r="D22" s="436"/>
      <c r="E22" s="5"/>
      <c r="F22" s="517" t="s">
        <v>204</v>
      </c>
      <c r="G22" s="517"/>
      <c r="H22" s="517"/>
      <c r="I22" s="70">
        <v>391</v>
      </c>
      <c r="J22" s="70">
        <v>511</v>
      </c>
      <c r="K22" s="70">
        <v>521</v>
      </c>
      <c r="L22" s="37">
        <v>1.9E-2</v>
      </c>
      <c r="M22" s="6"/>
      <c r="N22" s="6"/>
      <c r="O22" s="6"/>
      <c r="P22" s="6"/>
      <c r="Q22" s="6"/>
      <c r="R22" s="6"/>
      <c r="S22" s="6"/>
      <c r="T22" s="7"/>
    </row>
    <row r="23" spans="2:20" ht="15" customHeight="1">
      <c r="B23" s="437"/>
      <c r="C23" s="438"/>
      <c r="D23" s="439"/>
      <c r="E23" s="5"/>
      <c r="F23" s="517" t="s">
        <v>205</v>
      </c>
      <c r="G23" s="517"/>
      <c r="H23" s="517"/>
      <c r="I23" s="70">
        <v>156</v>
      </c>
      <c r="J23" s="70">
        <v>213</v>
      </c>
      <c r="K23" s="70">
        <v>221</v>
      </c>
      <c r="L23" s="37">
        <v>3.9E-2</v>
      </c>
      <c r="M23" s="6"/>
      <c r="N23" s="6"/>
      <c r="O23" s="6"/>
      <c r="P23" s="6"/>
      <c r="Q23" s="6"/>
      <c r="R23" s="6"/>
      <c r="S23" s="6"/>
      <c r="T23" s="7"/>
    </row>
    <row r="24" spans="2:20" ht="15" customHeight="1">
      <c r="B24" s="437"/>
      <c r="C24" s="438"/>
      <c r="D24" s="439"/>
      <c r="E24" s="5"/>
      <c r="F24" s="517" t="s">
        <v>206</v>
      </c>
      <c r="G24" s="517"/>
      <c r="H24" s="517"/>
      <c r="I24" s="70">
        <v>100</v>
      </c>
      <c r="J24" s="70">
        <v>137</v>
      </c>
      <c r="K24" s="70">
        <v>139</v>
      </c>
      <c r="L24" s="37">
        <v>8.9999999999999993E-3</v>
      </c>
      <c r="M24" s="6"/>
      <c r="N24" s="6"/>
      <c r="O24" s="6"/>
      <c r="P24" s="6"/>
      <c r="Q24" s="6"/>
      <c r="R24" s="6"/>
      <c r="S24" s="6"/>
      <c r="T24" s="7"/>
    </row>
    <row r="25" spans="2:20" ht="15" customHeight="1" thickBot="1">
      <c r="B25" s="440"/>
      <c r="C25" s="441"/>
      <c r="D25" s="442"/>
      <c r="E25" s="5"/>
      <c r="F25" s="6"/>
      <c r="G25" s="6"/>
      <c r="H25" s="6"/>
      <c r="I25" s="6"/>
      <c r="J25" s="6"/>
      <c r="K25" s="6"/>
      <c r="L25" s="6"/>
      <c r="M25" s="6"/>
      <c r="N25" s="6"/>
      <c r="O25" s="6"/>
      <c r="P25" s="6"/>
      <c r="Q25" s="6"/>
      <c r="R25" s="6"/>
      <c r="S25" s="6"/>
      <c r="T25" s="7"/>
    </row>
    <row r="26" spans="2:20" ht="15" customHeight="1">
      <c r="B26" s="498" t="s">
        <v>38</v>
      </c>
      <c r="C26" s="499"/>
      <c r="D26" s="500"/>
      <c r="E26" s="5"/>
      <c r="F26" s="526" t="s">
        <v>207</v>
      </c>
      <c r="G26" s="527"/>
      <c r="H26" s="527"/>
      <c r="I26" s="527"/>
      <c r="J26" s="527"/>
      <c r="K26" s="527"/>
      <c r="L26" s="528"/>
      <c r="M26" s="6"/>
      <c r="N26" s="6"/>
      <c r="O26" s="6"/>
      <c r="P26" s="6"/>
      <c r="Q26" s="6"/>
      <c r="R26" s="6"/>
      <c r="S26" s="6"/>
      <c r="T26" s="7"/>
    </row>
    <row r="27" spans="2:20" ht="15" customHeight="1">
      <c r="B27" s="501"/>
      <c r="C27" s="502"/>
      <c r="D27" s="503"/>
      <c r="E27" s="5"/>
      <c r="F27" s="523"/>
      <c r="G27" s="523"/>
      <c r="H27" s="523"/>
      <c r="I27" s="25" t="s">
        <v>188</v>
      </c>
      <c r="J27" s="25" t="s">
        <v>189</v>
      </c>
      <c r="K27" s="25" t="s">
        <v>190</v>
      </c>
      <c r="L27" s="25" t="s">
        <v>191</v>
      </c>
      <c r="M27" s="6"/>
      <c r="N27" s="6"/>
      <c r="O27" s="6"/>
      <c r="P27" s="6"/>
      <c r="Q27" s="6"/>
      <c r="R27" s="6"/>
      <c r="S27" s="6"/>
      <c r="T27" s="7"/>
    </row>
    <row r="28" spans="2:20" ht="15" customHeight="1">
      <c r="B28" s="501"/>
      <c r="C28" s="502"/>
      <c r="D28" s="503"/>
      <c r="E28" s="5"/>
      <c r="F28" s="522" t="s">
        <v>208</v>
      </c>
      <c r="G28" s="522"/>
      <c r="H28" s="522"/>
      <c r="I28" s="34">
        <v>39.299999999999997</v>
      </c>
      <c r="J28" s="34">
        <v>52.3</v>
      </c>
      <c r="K28" s="34">
        <v>45.4</v>
      </c>
      <c r="L28" s="34">
        <v>43.3</v>
      </c>
      <c r="M28" s="6"/>
      <c r="N28" s="6"/>
      <c r="O28" s="6"/>
      <c r="P28" s="6"/>
      <c r="Q28" s="6"/>
      <c r="R28" s="6"/>
      <c r="S28" s="6"/>
      <c r="T28" s="7"/>
    </row>
    <row r="29" spans="2:20" ht="15" customHeight="1" thickBot="1">
      <c r="B29" s="501"/>
      <c r="C29" s="502"/>
      <c r="D29" s="503"/>
      <c r="E29" s="6"/>
      <c r="F29" s="522" t="s">
        <v>209</v>
      </c>
      <c r="G29" s="522"/>
      <c r="H29" s="522"/>
      <c r="I29" s="30">
        <v>52</v>
      </c>
      <c r="J29" s="34">
        <v>39</v>
      </c>
      <c r="K29" s="34">
        <v>44.7</v>
      </c>
      <c r="L29" s="34">
        <v>46.7</v>
      </c>
      <c r="M29" s="6"/>
      <c r="N29" s="6"/>
      <c r="O29" s="6"/>
      <c r="P29" s="6"/>
      <c r="Q29" s="6"/>
      <c r="R29" s="6"/>
      <c r="S29" s="6"/>
      <c r="T29" s="7"/>
    </row>
    <row r="30" spans="2:20" ht="15" customHeight="1">
      <c r="B30" s="434"/>
      <c r="C30" s="435"/>
      <c r="D30" s="436"/>
      <c r="E30" s="6"/>
      <c r="F30" s="522" t="s">
        <v>210</v>
      </c>
      <c r="G30" s="522"/>
      <c r="H30" s="522"/>
      <c r="I30" s="30">
        <v>3</v>
      </c>
      <c r="J30" s="34">
        <v>2.8</v>
      </c>
      <c r="K30" s="34">
        <v>3.2</v>
      </c>
      <c r="L30" s="34">
        <v>3.8</v>
      </c>
      <c r="M30" s="6"/>
      <c r="N30" s="6"/>
      <c r="O30" s="6"/>
      <c r="P30" s="6"/>
      <c r="Q30" s="6"/>
      <c r="R30" s="6"/>
      <c r="S30" s="6"/>
      <c r="T30" s="7"/>
    </row>
    <row r="31" spans="2:20" ht="15" customHeight="1">
      <c r="B31" s="437"/>
      <c r="C31" s="438"/>
      <c r="D31" s="439"/>
      <c r="E31" s="6"/>
      <c r="F31" s="522" t="s">
        <v>211</v>
      </c>
      <c r="G31" s="522"/>
      <c r="H31" s="522"/>
      <c r="I31" s="34">
        <v>0.9</v>
      </c>
      <c r="J31" s="34">
        <v>0.9</v>
      </c>
      <c r="K31" s="34">
        <v>0.7</v>
      </c>
      <c r="L31" s="34">
        <v>1</v>
      </c>
      <c r="M31" s="6"/>
      <c r="N31" s="6"/>
      <c r="O31" s="6"/>
      <c r="P31" s="6"/>
      <c r="Q31" s="6"/>
      <c r="R31" s="6"/>
      <c r="S31" s="6"/>
      <c r="T31" s="7"/>
    </row>
    <row r="32" spans="2:20" ht="15" customHeight="1">
      <c r="B32" s="437"/>
      <c r="C32" s="438"/>
      <c r="D32" s="439"/>
      <c r="E32" s="6"/>
      <c r="F32" s="522" t="s">
        <v>212</v>
      </c>
      <c r="G32" s="522"/>
      <c r="H32" s="522"/>
      <c r="I32" s="34">
        <v>1.2</v>
      </c>
      <c r="J32" s="34">
        <v>1.1000000000000001</v>
      </c>
      <c r="K32" s="34">
        <v>0.9</v>
      </c>
      <c r="L32" s="34">
        <v>0.4</v>
      </c>
      <c r="M32" s="6"/>
      <c r="N32" s="6"/>
      <c r="O32" s="6"/>
      <c r="P32" s="6"/>
      <c r="Q32" s="6"/>
      <c r="R32" s="6"/>
      <c r="S32" s="6"/>
      <c r="T32" s="7"/>
    </row>
    <row r="33" spans="2:20" ht="15" customHeight="1">
      <c r="B33" s="437"/>
      <c r="C33" s="438"/>
      <c r="D33" s="439"/>
      <c r="E33" s="6"/>
      <c r="F33" s="522" t="s">
        <v>213</v>
      </c>
      <c r="G33" s="522"/>
      <c r="H33" s="522"/>
      <c r="I33" s="34" t="s">
        <v>214</v>
      </c>
      <c r="J33" s="34">
        <v>1.5</v>
      </c>
      <c r="K33" s="34">
        <v>2.1</v>
      </c>
      <c r="L33" s="34">
        <v>2.2999999999999998</v>
      </c>
      <c r="M33" s="6"/>
      <c r="N33" s="6"/>
      <c r="O33" s="6"/>
      <c r="P33" s="6"/>
      <c r="Q33" s="6"/>
      <c r="R33" s="6"/>
      <c r="S33" s="6"/>
      <c r="T33" s="7"/>
    </row>
    <row r="34" spans="2:20" ht="15" customHeight="1">
      <c r="B34" s="437"/>
      <c r="C34" s="438"/>
      <c r="D34" s="439"/>
      <c r="E34" s="6"/>
      <c r="F34" s="522" t="s">
        <v>215</v>
      </c>
      <c r="G34" s="522"/>
      <c r="H34" s="522"/>
      <c r="I34" s="34">
        <v>3.6</v>
      </c>
      <c r="J34" s="34">
        <v>2.5</v>
      </c>
      <c r="K34" s="34">
        <v>3.1</v>
      </c>
      <c r="L34" s="34">
        <v>2.5</v>
      </c>
      <c r="M34" s="6"/>
      <c r="N34" s="6"/>
      <c r="O34" s="6"/>
      <c r="P34" s="6"/>
      <c r="Q34" s="6"/>
      <c r="R34" s="6"/>
      <c r="S34" s="6"/>
      <c r="T34" s="7"/>
    </row>
    <row r="35" spans="2:20" ht="15" customHeight="1">
      <c r="B35" s="437"/>
      <c r="C35" s="438"/>
      <c r="D35" s="439"/>
      <c r="E35" s="6"/>
      <c r="F35" s="6"/>
      <c r="G35" s="6"/>
      <c r="H35" s="6"/>
      <c r="I35" s="6"/>
      <c r="J35" s="6"/>
      <c r="K35" s="6"/>
      <c r="L35" s="6"/>
      <c r="M35" s="6"/>
      <c r="N35" s="6"/>
      <c r="O35" s="6"/>
      <c r="P35" s="6"/>
      <c r="Q35" s="6"/>
      <c r="R35" s="6"/>
      <c r="S35" s="6"/>
      <c r="T35" s="7"/>
    </row>
    <row r="36" spans="2:20" ht="15" customHeight="1">
      <c r="B36" s="437"/>
      <c r="C36" s="438"/>
      <c r="D36" s="439"/>
      <c r="E36" s="6"/>
      <c r="F36" s="530" t="s">
        <v>216</v>
      </c>
      <c r="G36" s="530"/>
      <c r="H36" s="530"/>
      <c r="I36" s="530"/>
      <c r="J36" s="530"/>
      <c r="K36" s="530"/>
      <c r="L36" s="530"/>
      <c r="M36" s="530"/>
      <c r="N36" s="6"/>
      <c r="O36" s="6"/>
      <c r="P36" s="6"/>
      <c r="Q36" s="6"/>
      <c r="R36" s="6"/>
      <c r="S36" s="6"/>
      <c r="T36" s="7"/>
    </row>
    <row r="37" spans="2:20" ht="15" customHeight="1">
      <c r="B37" s="437"/>
      <c r="C37" s="438"/>
      <c r="D37" s="439"/>
      <c r="E37" s="6"/>
      <c r="F37" s="523"/>
      <c r="G37" s="523"/>
      <c r="H37" s="523"/>
      <c r="I37" s="25" t="s">
        <v>188</v>
      </c>
      <c r="J37" s="25" t="s">
        <v>189</v>
      </c>
      <c r="K37" s="25" t="s">
        <v>190</v>
      </c>
      <c r="L37" s="25" t="s">
        <v>191</v>
      </c>
      <c r="M37" s="25" t="s">
        <v>192</v>
      </c>
      <c r="N37" s="6"/>
      <c r="O37" s="6"/>
      <c r="P37" s="6"/>
      <c r="Q37" s="6"/>
      <c r="R37" s="6"/>
      <c r="S37" s="6"/>
      <c r="T37" s="7"/>
    </row>
    <row r="38" spans="2:20" ht="15" customHeight="1">
      <c r="B38" s="437"/>
      <c r="C38" s="438"/>
      <c r="D38" s="439"/>
      <c r="E38" s="6"/>
      <c r="F38" s="518" t="s">
        <v>217</v>
      </c>
      <c r="G38" s="518"/>
      <c r="H38" s="518"/>
      <c r="I38" s="70">
        <v>6643463</v>
      </c>
      <c r="J38" s="70">
        <v>6922302</v>
      </c>
      <c r="K38" s="70">
        <v>7199269</v>
      </c>
      <c r="L38" s="70">
        <v>7435012</v>
      </c>
      <c r="M38" s="29">
        <v>3.3000000000000002E-2</v>
      </c>
      <c r="N38" s="6"/>
      <c r="O38" s="6"/>
      <c r="P38" s="6"/>
      <c r="Q38" s="6"/>
      <c r="R38" s="6"/>
      <c r="S38" s="6"/>
      <c r="T38" s="7"/>
    </row>
    <row r="39" spans="2:20" ht="15" customHeight="1">
      <c r="B39" s="437"/>
      <c r="C39" s="438"/>
      <c r="D39" s="439"/>
      <c r="E39" s="6"/>
      <c r="F39" s="518" t="s">
        <v>218</v>
      </c>
      <c r="G39" s="518"/>
      <c r="H39" s="518"/>
      <c r="I39" s="70">
        <v>3355541</v>
      </c>
      <c r="J39" s="70">
        <v>3070147</v>
      </c>
      <c r="K39" s="70">
        <v>3445216</v>
      </c>
      <c r="L39" s="70">
        <v>3503416</v>
      </c>
      <c r="M39" s="29">
        <v>1.7000000000000001E-2</v>
      </c>
      <c r="N39" s="6"/>
      <c r="O39" s="6"/>
      <c r="P39" s="6"/>
      <c r="Q39" s="6"/>
      <c r="R39" s="6"/>
      <c r="S39" s="6"/>
      <c r="T39" s="7"/>
    </row>
    <row r="40" spans="2:20" ht="15" customHeight="1">
      <c r="B40" s="437"/>
      <c r="C40" s="438"/>
      <c r="D40" s="439"/>
      <c r="E40" s="6"/>
      <c r="F40" s="518" t="s">
        <v>219</v>
      </c>
      <c r="G40" s="518"/>
      <c r="H40" s="518"/>
      <c r="I40" s="35">
        <v>0.51</v>
      </c>
      <c r="J40" s="29">
        <v>0.44</v>
      </c>
      <c r="K40" s="29">
        <v>0.47899999999999998</v>
      </c>
      <c r="L40" s="29">
        <v>0.47099999999999997</v>
      </c>
      <c r="M40" s="33" t="s">
        <v>220</v>
      </c>
      <c r="N40" s="6"/>
      <c r="O40" s="6"/>
      <c r="P40" s="6"/>
      <c r="Q40" s="6"/>
      <c r="R40" s="6"/>
      <c r="S40" s="6"/>
      <c r="T40" s="7"/>
    </row>
    <row r="41" spans="2:20" ht="15" customHeight="1">
      <c r="B41" s="437"/>
      <c r="C41" s="438"/>
      <c r="D41" s="439"/>
      <c r="E41" s="6"/>
      <c r="F41" s="531" t="s">
        <v>221</v>
      </c>
      <c r="G41" s="531"/>
      <c r="H41" s="531"/>
      <c r="I41" s="70">
        <v>1704103</v>
      </c>
      <c r="J41" s="70">
        <v>1229844</v>
      </c>
      <c r="K41" s="70">
        <v>1571424</v>
      </c>
      <c r="L41" s="70">
        <v>1573413</v>
      </c>
      <c r="M41" s="73">
        <v>1E-3</v>
      </c>
      <c r="N41" s="6"/>
      <c r="O41" s="6"/>
      <c r="P41" s="6"/>
      <c r="Q41" s="6"/>
      <c r="R41" s="6"/>
      <c r="S41" s="6"/>
      <c r="T41" s="7"/>
    </row>
    <row r="42" spans="2:20" ht="15" customHeight="1">
      <c r="B42" s="437"/>
      <c r="C42" s="438"/>
      <c r="D42" s="439"/>
      <c r="E42" s="6"/>
      <c r="F42" s="531" t="s">
        <v>222</v>
      </c>
      <c r="G42" s="531"/>
      <c r="H42" s="531"/>
      <c r="I42" s="37">
        <v>0.26</v>
      </c>
      <c r="J42" s="37">
        <v>0.18</v>
      </c>
      <c r="K42" s="37">
        <v>0.218</v>
      </c>
      <c r="L42" s="37">
        <v>0.21199999999999999</v>
      </c>
      <c r="M42" s="73" t="s">
        <v>220</v>
      </c>
      <c r="N42" s="6"/>
      <c r="O42" s="6"/>
      <c r="P42" s="6"/>
      <c r="Q42" s="6"/>
      <c r="R42" s="6"/>
      <c r="S42" s="6"/>
      <c r="T42" s="7"/>
    </row>
    <row r="43" spans="2:20" ht="15" customHeight="1">
      <c r="B43" s="437"/>
      <c r="C43" s="438"/>
      <c r="D43" s="439"/>
      <c r="E43" s="6"/>
      <c r="F43" s="517" t="s">
        <v>223</v>
      </c>
      <c r="G43" s="517"/>
      <c r="H43" s="517"/>
      <c r="I43" s="70">
        <v>475761</v>
      </c>
      <c r="J43" s="70">
        <v>1213646</v>
      </c>
      <c r="K43" s="72" t="s">
        <v>184</v>
      </c>
      <c r="L43" s="72" t="s">
        <v>184</v>
      </c>
      <c r="M43" s="73" t="s">
        <v>184</v>
      </c>
      <c r="N43" s="6"/>
      <c r="O43" s="6"/>
      <c r="P43" s="6"/>
      <c r="Q43" s="6"/>
      <c r="R43" s="6"/>
      <c r="S43" s="6"/>
      <c r="T43" s="7"/>
    </row>
    <row r="44" spans="2:20" ht="15" customHeight="1">
      <c r="B44" s="437"/>
      <c r="C44" s="438"/>
      <c r="D44" s="439"/>
      <c r="E44" s="6"/>
      <c r="F44" s="518" t="s">
        <v>224</v>
      </c>
      <c r="G44" s="518"/>
      <c r="H44" s="518"/>
      <c r="I44" s="70">
        <v>1193612</v>
      </c>
      <c r="J44" s="70">
        <v>1786621</v>
      </c>
      <c r="K44" s="237">
        <v>502774</v>
      </c>
      <c r="L44" s="70">
        <v>540571</v>
      </c>
      <c r="M44" s="29">
        <v>7.4999999999999997E-2</v>
      </c>
      <c r="N44" s="6"/>
      <c r="O44" s="6"/>
      <c r="P44" s="6"/>
      <c r="Q44" s="6"/>
      <c r="R44" s="6"/>
      <c r="S44" s="6"/>
      <c r="T44" s="7"/>
    </row>
    <row r="45" spans="2:20" ht="15" customHeight="1">
      <c r="B45" s="437"/>
      <c r="C45" s="438"/>
      <c r="D45" s="439"/>
      <c r="E45" s="6"/>
      <c r="F45" s="518" t="s">
        <v>225</v>
      </c>
      <c r="G45" s="518"/>
      <c r="H45" s="518"/>
      <c r="I45" s="70">
        <v>1130904</v>
      </c>
      <c r="J45" s="70">
        <v>1564416</v>
      </c>
      <c r="K45" s="70">
        <v>707713</v>
      </c>
      <c r="L45" s="70">
        <v>870074</v>
      </c>
      <c r="M45" s="73">
        <v>0.22900000000000001</v>
      </c>
      <c r="N45" s="6"/>
      <c r="O45" s="6"/>
      <c r="P45" s="6"/>
      <c r="Q45" s="6"/>
      <c r="R45" s="6"/>
      <c r="S45" s="6"/>
      <c r="T45" s="7"/>
    </row>
    <row r="46" spans="2:20" ht="15" customHeight="1">
      <c r="B46" s="437"/>
      <c r="C46" s="438"/>
      <c r="D46" s="439"/>
      <c r="E46" s="6"/>
      <c r="F46" s="518" t="s">
        <v>226</v>
      </c>
      <c r="G46" s="518"/>
      <c r="H46" s="518"/>
      <c r="I46" s="70">
        <v>-115160</v>
      </c>
      <c r="J46" s="70">
        <v>-88137</v>
      </c>
      <c r="K46" s="70">
        <v>-150982</v>
      </c>
      <c r="L46" s="70">
        <v>-33897</v>
      </c>
      <c r="M46" s="73">
        <v>0.77500000000000002</v>
      </c>
      <c r="N46" s="6"/>
      <c r="O46" s="6"/>
      <c r="P46" s="6"/>
      <c r="Q46" s="6"/>
      <c r="R46" s="6"/>
      <c r="S46" s="6"/>
      <c r="T46" s="7"/>
    </row>
    <row r="47" spans="2:20" ht="15" customHeight="1">
      <c r="B47" s="437"/>
      <c r="C47" s="438"/>
      <c r="D47" s="439"/>
      <c r="E47" s="6"/>
      <c r="F47" s="518" t="s">
        <v>227</v>
      </c>
      <c r="G47" s="518"/>
      <c r="H47" s="518"/>
      <c r="I47" s="70">
        <v>1015744</v>
      </c>
      <c r="J47" s="70">
        <v>1476279</v>
      </c>
      <c r="K47" s="70">
        <v>556731</v>
      </c>
      <c r="L47" s="70">
        <v>836177</v>
      </c>
      <c r="M47" s="73">
        <v>0.502</v>
      </c>
      <c r="N47" s="6"/>
      <c r="O47" s="6"/>
      <c r="P47" s="6"/>
      <c r="Q47" s="6"/>
      <c r="R47" s="6"/>
      <c r="S47" s="6"/>
      <c r="T47" s="7"/>
    </row>
    <row r="48" spans="2:20" ht="15" customHeight="1">
      <c r="B48" s="437"/>
      <c r="C48" s="438"/>
      <c r="D48" s="439"/>
      <c r="E48" s="6"/>
      <c r="F48" s="518" t="s">
        <v>228</v>
      </c>
      <c r="G48" s="518"/>
      <c r="H48" s="518"/>
      <c r="I48" s="70">
        <v>1291396</v>
      </c>
      <c r="J48" s="70">
        <v>1400983</v>
      </c>
      <c r="K48" s="70">
        <v>772106</v>
      </c>
      <c r="L48" s="70">
        <v>892347</v>
      </c>
      <c r="M48" s="73">
        <v>0.156</v>
      </c>
      <c r="N48" s="6"/>
      <c r="O48" s="6"/>
      <c r="P48" s="6"/>
      <c r="Q48" s="6"/>
      <c r="R48" s="6"/>
      <c r="S48" s="6"/>
      <c r="T48" s="7"/>
    </row>
    <row r="49" spans="2:20" ht="15" customHeight="1">
      <c r="B49" s="437"/>
      <c r="C49" s="438"/>
      <c r="D49" s="439"/>
      <c r="E49" s="6"/>
      <c r="F49" s="518" t="s">
        <v>229</v>
      </c>
      <c r="G49" s="518"/>
      <c r="H49" s="518"/>
      <c r="I49" s="72" t="s">
        <v>230</v>
      </c>
      <c r="J49" s="72" t="s">
        <v>231</v>
      </c>
      <c r="K49" s="72" t="s">
        <v>232</v>
      </c>
      <c r="L49" s="72" t="s">
        <v>233</v>
      </c>
      <c r="M49" s="73">
        <v>-1.0999999999999999E-2</v>
      </c>
      <c r="N49" s="6"/>
      <c r="O49" s="6"/>
      <c r="P49" s="6"/>
      <c r="Q49" s="6"/>
      <c r="R49" s="6"/>
      <c r="S49" s="6"/>
      <c r="T49" s="7"/>
    </row>
    <row r="50" spans="2:20" ht="15" customHeight="1">
      <c r="B50" s="437"/>
      <c r="C50" s="438"/>
      <c r="D50" s="439"/>
      <c r="E50" s="6"/>
      <c r="F50" s="529" t="s">
        <v>234</v>
      </c>
      <c r="G50" s="529"/>
      <c r="H50" s="529"/>
      <c r="I50" s="529"/>
      <c r="J50" s="529"/>
      <c r="K50" s="529"/>
      <c r="L50" s="529"/>
      <c r="M50" s="529"/>
      <c r="N50" s="6"/>
      <c r="O50" s="6"/>
      <c r="P50" s="6"/>
      <c r="Q50" s="6"/>
      <c r="R50" s="6"/>
      <c r="S50" s="6"/>
      <c r="T50" s="7"/>
    </row>
    <row r="51" spans="2:20" ht="15" customHeight="1">
      <c r="B51" s="437"/>
      <c r="C51" s="438"/>
      <c r="D51" s="439"/>
      <c r="E51" s="6"/>
      <c r="F51" s="457"/>
      <c r="G51" s="457"/>
      <c r="H51" s="457"/>
      <c r="I51" s="457"/>
      <c r="J51" s="457"/>
      <c r="K51" s="457"/>
      <c r="L51" s="457"/>
      <c r="M51" s="457"/>
      <c r="N51" s="6"/>
      <c r="O51" s="6"/>
      <c r="P51" s="6"/>
      <c r="Q51" s="6"/>
      <c r="R51" s="6"/>
      <c r="S51" s="6"/>
      <c r="T51" s="7"/>
    </row>
    <row r="52" spans="2:20" ht="15" customHeight="1">
      <c r="B52" s="437"/>
      <c r="C52" s="438"/>
      <c r="D52" s="439"/>
      <c r="E52" s="6"/>
      <c r="F52" s="457"/>
      <c r="G52" s="457"/>
      <c r="H52" s="457"/>
      <c r="I52" s="457"/>
      <c r="J52" s="457"/>
      <c r="K52" s="457"/>
      <c r="L52" s="457"/>
      <c r="M52" s="457"/>
      <c r="N52" s="6"/>
      <c r="O52" s="6"/>
      <c r="P52" s="6"/>
      <c r="Q52" s="6"/>
      <c r="R52" s="6"/>
      <c r="S52" s="6"/>
      <c r="T52" s="7"/>
    </row>
    <row r="53" spans="2:20" ht="15" customHeight="1">
      <c r="B53" s="437"/>
      <c r="C53" s="438"/>
      <c r="D53" s="439"/>
      <c r="E53" s="6"/>
      <c r="F53" s="457"/>
      <c r="G53" s="457"/>
      <c r="H53" s="457"/>
      <c r="I53" s="457"/>
      <c r="J53" s="457"/>
      <c r="K53" s="457"/>
      <c r="L53" s="457"/>
      <c r="M53" s="457"/>
      <c r="N53" s="6"/>
      <c r="O53" s="6"/>
      <c r="P53" s="6"/>
      <c r="Q53" s="6"/>
      <c r="R53" s="6"/>
      <c r="S53" s="6"/>
      <c r="T53" s="7"/>
    </row>
    <row r="54" spans="2:20" ht="15" customHeight="1">
      <c r="B54" s="437"/>
      <c r="C54" s="438"/>
      <c r="D54" s="439"/>
      <c r="E54" s="6"/>
      <c r="F54" s="457"/>
      <c r="G54" s="457"/>
      <c r="H54" s="457"/>
      <c r="I54" s="457"/>
      <c r="J54" s="457"/>
      <c r="K54" s="457"/>
      <c r="L54" s="457"/>
      <c r="M54" s="457"/>
      <c r="N54" s="6"/>
      <c r="O54" s="6"/>
      <c r="P54" s="6"/>
      <c r="Q54" s="6"/>
      <c r="R54" s="6"/>
      <c r="S54" s="6"/>
      <c r="T54" s="7"/>
    </row>
    <row r="55" spans="2:20" ht="15" customHeight="1">
      <c r="B55" s="437"/>
      <c r="C55" s="438"/>
      <c r="D55" s="439"/>
      <c r="E55" s="6"/>
      <c r="F55" s="6"/>
      <c r="G55" s="6"/>
      <c r="H55" s="6"/>
      <c r="I55" s="6"/>
      <c r="J55" s="6"/>
      <c r="K55" s="6"/>
      <c r="L55" s="6"/>
      <c r="M55" s="6"/>
      <c r="N55" s="6"/>
      <c r="O55" s="6"/>
      <c r="P55" s="6"/>
      <c r="Q55" s="6"/>
      <c r="R55" s="6"/>
      <c r="S55" s="6"/>
      <c r="T55" s="7"/>
    </row>
    <row r="56" spans="2:20" ht="15" customHeight="1">
      <c r="B56" s="437"/>
      <c r="C56" s="438"/>
      <c r="D56" s="439"/>
      <c r="E56" s="6"/>
      <c r="F56" s="6"/>
      <c r="G56" s="6"/>
      <c r="H56" s="6"/>
      <c r="I56" s="6"/>
      <c r="J56" s="6"/>
      <c r="K56" s="6"/>
      <c r="L56" s="6"/>
      <c r="M56" s="6"/>
      <c r="N56" s="6"/>
      <c r="O56" s="6"/>
      <c r="P56" s="6"/>
      <c r="Q56" s="6"/>
      <c r="R56" s="6"/>
      <c r="S56" s="6"/>
      <c r="T56" s="6"/>
    </row>
    <row r="57" spans="2:20" ht="15" customHeight="1" thickBot="1">
      <c r="B57" s="440"/>
      <c r="C57" s="441"/>
      <c r="D57" s="442"/>
      <c r="E57" s="6"/>
      <c r="F57" s="6"/>
      <c r="G57" s="6"/>
      <c r="H57" s="6"/>
      <c r="I57" s="6"/>
      <c r="J57" s="6"/>
      <c r="K57" s="6"/>
      <c r="L57" s="6"/>
      <c r="M57" s="6"/>
      <c r="N57" s="6"/>
      <c r="O57" s="6"/>
      <c r="P57" s="6"/>
      <c r="Q57" s="6"/>
      <c r="R57" s="6"/>
      <c r="S57" s="6"/>
      <c r="T57" s="6"/>
    </row>
  </sheetData>
  <mergeCells count="54">
    <mergeCell ref="F50:M54"/>
    <mergeCell ref="F33:H33"/>
    <mergeCell ref="F37:H37"/>
    <mergeCell ref="F36:M36"/>
    <mergeCell ref="F34:H34"/>
    <mergeCell ref="F39:H39"/>
    <mergeCell ref="F38:H38"/>
    <mergeCell ref="F40:H40"/>
    <mergeCell ref="F49:H49"/>
    <mergeCell ref="F48:H48"/>
    <mergeCell ref="F47:H47"/>
    <mergeCell ref="F44:H44"/>
    <mergeCell ref="F43:H43"/>
    <mergeCell ref="F42:H42"/>
    <mergeCell ref="F41:H41"/>
    <mergeCell ref="F18:H18"/>
    <mergeCell ref="F17:H17"/>
    <mergeCell ref="F16:H16"/>
    <mergeCell ref="F32:H32"/>
    <mergeCell ref="F15:H15"/>
    <mergeCell ref="F30:H30"/>
    <mergeCell ref="F29:H29"/>
    <mergeCell ref="F28:H28"/>
    <mergeCell ref="F27:H27"/>
    <mergeCell ref="F31:H31"/>
    <mergeCell ref="F20:L20"/>
    <mergeCell ref="F26:L26"/>
    <mergeCell ref="B1:T3"/>
    <mergeCell ref="B4:T5"/>
    <mergeCell ref="B6:D9"/>
    <mergeCell ref="B10:D13"/>
    <mergeCell ref="B14:D17"/>
    <mergeCell ref="F13:H13"/>
    <mergeCell ref="F12:H12"/>
    <mergeCell ref="F11:H11"/>
    <mergeCell ref="F9:M9"/>
    <mergeCell ref="F10:H10"/>
    <mergeCell ref="F14:H14"/>
    <mergeCell ref="B50:D53"/>
    <mergeCell ref="B54:D57"/>
    <mergeCell ref="F21:H21"/>
    <mergeCell ref="F22:H22"/>
    <mergeCell ref="F24:H24"/>
    <mergeCell ref="F23:H23"/>
    <mergeCell ref="B18:D21"/>
    <mergeCell ref="F46:H46"/>
    <mergeCell ref="F45:H45"/>
    <mergeCell ref="B42:D45"/>
    <mergeCell ref="B46:D49"/>
    <mergeCell ref="B30:D33"/>
    <mergeCell ref="B34:D37"/>
    <mergeCell ref="B38:D41"/>
    <mergeCell ref="B22:D25"/>
    <mergeCell ref="B26:D29"/>
  </mergeCells>
  <phoneticPr fontId="28" type="noConversion"/>
  <hyperlinks>
    <hyperlink ref="B10:D13" location="'2-8'!A1" display="GRI 2-8: Trabalhadores que não são empregados" xr:uid="{68EE2B8A-BD33-4B7A-9856-F8DB8E13313B}"/>
    <hyperlink ref="B6:D9" location="'2-7'!A1" display="GRI 2-7: Empregados" xr:uid="{7FB4F6B5-6103-49A6-B1AA-85149B0B8684}"/>
    <hyperlink ref="B14:D17" location="'2-19'!A1" display="GRI 2-19: Políticas de remuneração" xr:uid="{46CB321D-9EFB-499B-B0AA-BA58A67BE972}"/>
    <hyperlink ref="B18:D21" location="'2-21'!A1" display="GRI 2-21: Proporção da remuneração total anual" xr:uid="{F3104EC7-DC1F-40DD-9DB9-9E49A1010C10}"/>
    <hyperlink ref="B22:D25" location="'2-27'!A1" display="GRI 2-27: Conformidade com leis e regulamentos" xr:uid="{65745B08-8746-4A00-947F-64211898E191}"/>
  </hyperlinks>
  <pageMargins left="0.511811024" right="0.511811024" top="0.78740157499999996" bottom="0.78740157499999996" header="0.31496062000000002" footer="0.3149606200000000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17637-161C-4B5E-BA53-AC0F86A743D2}">
  <sheetPr>
    <tabColor theme="8"/>
  </sheetPr>
  <dimension ref="A1:S24"/>
  <sheetViews>
    <sheetView showGridLines="0" zoomScale="85" zoomScaleNormal="85" workbookViewId="0">
      <pane ySplit="5" topLeftCell="A6" activePane="bottomLeft" state="frozen"/>
      <selection pane="bottomLeft"/>
    </sheetView>
  </sheetViews>
  <sheetFormatPr defaultRowHeight="14.45"/>
  <cols>
    <col min="1" max="1" width="5.7109375" customWidth="1"/>
    <col min="5" max="19" width="12.7109375" customWidth="1"/>
  </cols>
  <sheetData>
    <row r="1" spans="1:19" ht="15" customHeight="1">
      <c r="A1" s="1"/>
      <c r="B1" s="286" t="s">
        <v>235</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125</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267" t="s">
        <v>236</v>
      </c>
      <c r="C6" s="362"/>
      <c r="D6" s="362"/>
      <c r="E6" s="362"/>
      <c r="F6" s="362"/>
      <c r="G6" s="362"/>
      <c r="H6" s="365"/>
      <c r="I6" s="421" t="s">
        <v>127</v>
      </c>
      <c r="J6" s="421"/>
      <c r="K6" s="421"/>
      <c r="L6" s="421"/>
      <c r="M6" s="421"/>
      <c r="N6" s="421"/>
      <c r="O6" s="421"/>
      <c r="P6" s="421"/>
      <c r="Q6" s="421"/>
      <c r="R6" s="421"/>
      <c r="S6" s="421"/>
    </row>
    <row r="7" spans="1:19" ht="15.75" customHeight="1">
      <c r="B7" s="535"/>
      <c r="C7" s="536"/>
      <c r="D7" s="536"/>
      <c r="E7" s="536"/>
      <c r="F7" s="536"/>
      <c r="G7" s="536"/>
      <c r="H7" s="537"/>
      <c r="I7" s="424"/>
      <c r="J7" s="424"/>
      <c r="K7" s="424"/>
      <c r="L7" s="424"/>
      <c r="M7" s="424"/>
      <c r="N7" s="424"/>
      <c r="O7" s="424"/>
      <c r="P7" s="424"/>
      <c r="Q7" s="424"/>
      <c r="R7" s="424"/>
      <c r="S7" s="424"/>
    </row>
    <row r="8" spans="1:19" ht="15.75" customHeight="1" thickBot="1">
      <c r="B8" s="363"/>
      <c r="C8" s="364"/>
      <c r="D8" s="364"/>
      <c r="E8" s="364"/>
      <c r="F8" s="364"/>
      <c r="G8" s="364"/>
      <c r="H8" s="366"/>
      <c r="I8" s="424"/>
      <c r="J8" s="424"/>
      <c r="K8" s="424"/>
      <c r="L8" s="424"/>
      <c r="M8" s="424"/>
      <c r="N8" s="424"/>
      <c r="O8" s="424"/>
      <c r="P8" s="424"/>
      <c r="Q8" s="424"/>
      <c r="R8" s="424"/>
      <c r="S8" s="424"/>
    </row>
    <row r="9" spans="1:19" ht="15" customHeight="1">
      <c r="B9" s="267" t="s">
        <v>237</v>
      </c>
      <c r="C9" s="362"/>
      <c r="D9" s="362"/>
      <c r="E9" s="362"/>
      <c r="F9" s="362"/>
      <c r="G9" s="362"/>
      <c r="H9" s="365"/>
      <c r="I9" s="424"/>
      <c r="J9" s="424"/>
      <c r="K9" s="424"/>
      <c r="L9" s="424"/>
      <c r="M9" s="424"/>
      <c r="N9" s="424"/>
      <c r="O9" s="424"/>
      <c r="P9" s="424"/>
      <c r="Q9" s="424"/>
      <c r="R9" s="424"/>
      <c r="S9" s="424"/>
    </row>
    <row r="10" spans="1:19" ht="15" customHeight="1">
      <c r="B10" s="535"/>
      <c r="C10" s="536"/>
      <c r="D10" s="536"/>
      <c r="E10" s="536"/>
      <c r="F10" s="536"/>
      <c r="G10" s="536"/>
      <c r="H10" s="537"/>
      <c r="I10" s="424"/>
      <c r="J10" s="424"/>
      <c r="K10" s="424"/>
      <c r="L10" s="424"/>
      <c r="M10" s="424"/>
      <c r="N10" s="424"/>
      <c r="O10" s="424"/>
      <c r="P10" s="424"/>
      <c r="Q10" s="424"/>
      <c r="R10" s="424"/>
      <c r="S10" s="424"/>
    </row>
    <row r="11" spans="1:19" ht="15.75" customHeight="1" thickBot="1">
      <c r="B11" s="363"/>
      <c r="C11" s="364"/>
      <c r="D11" s="364"/>
      <c r="E11" s="364"/>
      <c r="F11" s="364"/>
      <c r="G11" s="364"/>
      <c r="H11" s="366"/>
      <c r="I11" s="424"/>
      <c r="J11" s="424"/>
      <c r="K11" s="424"/>
      <c r="L11" s="424"/>
      <c r="M11" s="424"/>
      <c r="N11" s="424"/>
      <c r="O11" s="424"/>
      <c r="P11" s="424"/>
      <c r="Q11" s="424"/>
      <c r="R11" s="424"/>
      <c r="S11" s="424"/>
    </row>
    <row r="12" spans="1:19" ht="14.65" customHeight="1">
      <c r="B12" s="348"/>
      <c r="C12" s="532"/>
      <c r="D12" s="532"/>
      <c r="E12" s="532"/>
      <c r="F12" s="532"/>
      <c r="G12" s="532"/>
      <c r="H12" s="533"/>
      <c r="I12" s="424"/>
      <c r="J12" s="424"/>
      <c r="K12" s="424"/>
      <c r="L12" s="424"/>
      <c r="M12" s="424"/>
      <c r="N12" s="424"/>
      <c r="O12" s="424"/>
      <c r="P12" s="424"/>
      <c r="Q12" s="424"/>
      <c r="R12" s="424"/>
      <c r="S12" s="424"/>
    </row>
    <row r="13" spans="1:19" ht="14.65" customHeight="1">
      <c r="B13" s="354"/>
      <c r="C13" s="355"/>
      <c r="D13" s="355"/>
      <c r="E13" s="355"/>
      <c r="F13" s="355"/>
      <c r="G13" s="355"/>
      <c r="H13" s="534"/>
      <c r="I13" s="424"/>
      <c r="J13" s="424"/>
      <c r="K13" s="424"/>
      <c r="L13" s="424"/>
      <c r="M13" s="424"/>
      <c r="N13" s="424"/>
      <c r="O13" s="424"/>
      <c r="P13" s="424"/>
      <c r="Q13" s="424"/>
      <c r="R13" s="424"/>
      <c r="S13" s="424"/>
    </row>
    <row r="14" spans="1:19" ht="14.65" customHeight="1">
      <c r="B14" s="354"/>
      <c r="C14" s="355"/>
      <c r="D14" s="355"/>
      <c r="E14" s="355"/>
      <c r="F14" s="355"/>
      <c r="G14" s="355"/>
      <c r="H14" s="534"/>
      <c r="I14" s="424"/>
      <c r="J14" s="424"/>
      <c r="K14" s="424"/>
      <c r="L14" s="424"/>
      <c r="M14" s="424"/>
      <c r="N14" s="424"/>
      <c r="O14" s="424"/>
      <c r="P14" s="424"/>
      <c r="Q14" s="424"/>
      <c r="R14" s="424"/>
      <c r="S14" s="424"/>
    </row>
    <row r="15" spans="1:19" ht="14.65" customHeight="1">
      <c r="B15" s="354"/>
      <c r="C15" s="355"/>
      <c r="D15" s="355"/>
      <c r="E15" s="355"/>
      <c r="F15" s="355"/>
      <c r="G15" s="355"/>
      <c r="H15" s="534"/>
      <c r="I15" s="424"/>
      <c r="J15" s="424"/>
      <c r="K15" s="424"/>
      <c r="L15" s="424"/>
      <c r="M15" s="424"/>
      <c r="N15" s="424"/>
      <c r="O15" s="424"/>
      <c r="P15" s="424"/>
      <c r="Q15" s="424"/>
      <c r="R15" s="424"/>
      <c r="S15" s="424"/>
    </row>
    <row r="16" spans="1:19" ht="14.65" customHeight="1">
      <c r="B16" s="354"/>
      <c r="C16" s="355"/>
      <c r="D16" s="355"/>
      <c r="E16" s="355"/>
      <c r="F16" s="355"/>
      <c r="G16" s="355"/>
      <c r="H16" s="534"/>
      <c r="I16" s="424"/>
      <c r="J16" s="424"/>
      <c r="K16" s="424"/>
      <c r="L16" s="424"/>
      <c r="M16" s="424"/>
      <c r="N16" s="424"/>
      <c r="O16" s="424"/>
      <c r="P16" s="424"/>
      <c r="Q16" s="424"/>
      <c r="R16" s="424"/>
      <c r="S16" s="424"/>
    </row>
    <row r="17" spans="2:19" ht="14.65" customHeight="1">
      <c r="B17" s="354"/>
      <c r="C17" s="355"/>
      <c r="D17" s="355"/>
      <c r="E17" s="355"/>
      <c r="F17" s="355"/>
      <c r="G17" s="355"/>
      <c r="H17" s="534"/>
      <c r="I17" s="424"/>
      <c r="J17" s="424"/>
      <c r="K17" s="424"/>
      <c r="L17" s="424"/>
      <c r="M17" s="424"/>
      <c r="N17" s="424"/>
      <c r="O17" s="424"/>
      <c r="P17" s="424"/>
      <c r="Q17" s="424"/>
      <c r="R17" s="424"/>
      <c r="S17" s="424"/>
    </row>
    <row r="18" spans="2:19">
      <c r="B18" s="354"/>
      <c r="C18" s="355"/>
      <c r="D18" s="355"/>
      <c r="E18" s="355"/>
      <c r="F18" s="355"/>
      <c r="G18" s="355"/>
      <c r="H18" s="534"/>
      <c r="I18" s="424"/>
      <c r="J18" s="424"/>
      <c r="K18" s="424"/>
      <c r="L18" s="424"/>
      <c r="M18" s="424"/>
      <c r="N18" s="424"/>
      <c r="O18" s="424"/>
      <c r="P18" s="424"/>
      <c r="Q18" s="424"/>
      <c r="R18" s="424"/>
      <c r="S18" s="424"/>
    </row>
    <row r="19" spans="2:19">
      <c r="B19" s="354"/>
      <c r="C19" s="355"/>
      <c r="D19" s="355"/>
      <c r="E19" s="355"/>
      <c r="F19" s="355"/>
      <c r="G19" s="355"/>
      <c r="H19" s="534"/>
      <c r="I19" s="424"/>
      <c r="J19" s="424"/>
      <c r="K19" s="424"/>
      <c r="L19" s="424"/>
      <c r="M19" s="424"/>
      <c r="N19" s="424"/>
      <c r="O19" s="424"/>
      <c r="P19" s="424"/>
      <c r="Q19" s="424"/>
      <c r="R19" s="424"/>
      <c r="S19" s="424"/>
    </row>
    <row r="20" spans="2:19">
      <c r="B20" s="354"/>
      <c r="C20" s="355"/>
      <c r="D20" s="355"/>
      <c r="E20" s="355"/>
      <c r="F20" s="355"/>
      <c r="G20" s="355"/>
      <c r="H20" s="534"/>
      <c r="I20" s="424"/>
      <c r="J20" s="424"/>
      <c r="K20" s="424"/>
      <c r="L20" s="424"/>
      <c r="M20" s="424"/>
      <c r="N20" s="424"/>
      <c r="O20" s="424"/>
      <c r="P20" s="424"/>
      <c r="Q20" s="424"/>
      <c r="R20" s="424"/>
      <c r="S20" s="424"/>
    </row>
    <row r="21" spans="2:19">
      <c r="B21" s="354"/>
      <c r="C21" s="355"/>
      <c r="D21" s="355"/>
      <c r="E21" s="355"/>
      <c r="F21" s="355"/>
      <c r="G21" s="355"/>
      <c r="H21" s="534"/>
      <c r="I21" s="424"/>
      <c r="J21" s="424"/>
      <c r="K21" s="424"/>
      <c r="L21" s="424"/>
      <c r="M21" s="424"/>
      <c r="N21" s="424"/>
      <c r="O21" s="424"/>
      <c r="P21" s="424"/>
      <c r="Q21" s="424"/>
      <c r="R21" s="424"/>
      <c r="S21" s="424"/>
    </row>
    <row r="22" spans="2:19">
      <c r="B22" s="354"/>
      <c r="C22" s="355"/>
      <c r="D22" s="355"/>
      <c r="E22" s="355"/>
      <c r="F22" s="355"/>
      <c r="G22" s="355"/>
      <c r="H22" s="534"/>
      <c r="I22" s="424"/>
      <c r="J22" s="424"/>
      <c r="K22" s="424"/>
      <c r="L22" s="424"/>
      <c r="M22" s="424"/>
      <c r="N22" s="424"/>
      <c r="O22" s="424"/>
      <c r="P22" s="424"/>
      <c r="Q22" s="424"/>
      <c r="R22" s="424"/>
      <c r="S22" s="424"/>
    </row>
    <row r="23" spans="2:19">
      <c r="B23" s="354"/>
      <c r="C23" s="355"/>
      <c r="D23" s="355"/>
      <c r="E23" s="355"/>
      <c r="F23" s="355"/>
      <c r="G23" s="355"/>
      <c r="H23" s="534"/>
      <c r="I23" s="424"/>
      <c r="J23" s="424"/>
      <c r="K23" s="424"/>
      <c r="L23" s="424"/>
      <c r="M23" s="424"/>
      <c r="N23" s="424"/>
      <c r="O23" s="424"/>
      <c r="P23" s="424"/>
      <c r="Q23" s="424"/>
      <c r="R23" s="424"/>
      <c r="S23" s="424"/>
    </row>
    <row r="24" spans="2:19">
      <c r="B24" s="354"/>
      <c r="C24" s="355"/>
      <c r="D24" s="355"/>
      <c r="E24" s="355"/>
      <c r="F24" s="355"/>
      <c r="G24" s="355"/>
      <c r="H24" s="534"/>
      <c r="I24" s="424"/>
      <c r="J24" s="424"/>
      <c r="K24" s="424"/>
      <c r="L24" s="424"/>
      <c r="M24" s="424"/>
      <c r="N24" s="424"/>
      <c r="O24" s="424"/>
      <c r="P24" s="424"/>
      <c r="Q24" s="424"/>
      <c r="R24" s="424"/>
      <c r="S24" s="424"/>
    </row>
  </sheetData>
  <mergeCells count="6">
    <mergeCell ref="B12:H24"/>
    <mergeCell ref="I6:S24"/>
    <mergeCell ref="B1:S3"/>
    <mergeCell ref="B4:S5"/>
    <mergeCell ref="B6:H8"/>
    <mergeCell ref="B9:H11"/>
  </mergeCells>
  <hyperlinks>
    <hyperlink ref="B6:H8" location="'3-1'!A1" display="GRI 3-1: Processo de definição de temas materiais" xr:uid="{55C00361-D2C6-43DF-964E-60BEFBB55CB9}"/>
    <hyperlink ref="B9:H11" location="'3-2'!A1" display="GRI 3-2: Lista de temas materiais" xr:uid="{7D47F3A4-3CC5-4D88-A831-54A23C216BA2}"/>
  </hyperlinks>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3D8F8-0C08-4089-AC38-6DA2A189D3F9}">
  <dimension ref="A1:S29"/>
  <sheetViews>
    <sheetView showGridLines="0" zoomScale="80" zoomScaleNormal="80" workbookViewId="0">
      <pane ySplit="5" topLeftCell="A6" activePane="bottomLeft" state="frozen"/>
      <selection pane="bottomLeft" activeCell="B10" sqref="B10:D13"/>
    </sheetView>
  </sheetViews>
  <sheetFormatPr defaultRowHeight="14.45"/>
  <cols>
    <col min="1" max="1" width="5.7109375" customWidth="1"/>
    <col min="5" max="19" width="12.7109375" customWidth="1"/>
  </cols>
  <sheetData>
    <row r="1" spans="1:19" ht="15" customHeight="1">
      <c r="A1" s="1"/>
      <c r="B1" s="286" t="s">
        <v>235</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238</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538" t="s">
        <v>238</v>
      </c>
      <c r="C6" s="539"/>
      <c r="D6" s="540"/>
      <c r="E6" s="75"/>
      <c r="F6" s="76"/>
      <c r="G6" s="76"/>
      <c r="H6" s="76"/>
      <c r="I6" s="76"/>
      <c r="J6" s="76"/>
      <c r="K6" s="76"/>
      <c r="L6" s="76"/>
      <c r="M6" s="76"/>
      <c r="N6" s="76"/>
      <c r="O6" s="76"/>
      <c r="P6" s="76"/>
      <c r="Q6" s="76"/>
      <c r="R6" s="76"/>
      <c r="S6" s="77"/>
    </row>
    <row r="7" spans="1:19" ht="15" customHeight="1">
      <c r="B7" s="541"/>
      <c r="C7" s="542"/>
      <c r="D7" s="543"/>
      <c r="E7" s="78"/>
      <c r="F7" s="474" t="s">
        <v>239</v>
      </c>
      <c r="G7" s="474"/>
      <c r="H7" s="474"/>
      <c r="I7" s="474"/>
      <c r="J7" s="474"/>
      <c r="K7" s="474"/>
      <c r="L7" s="474"/>
      <c r="M7" s="474"/>
      <c r="N7" s="474"/>
      <c r="O7" s="474"/>
      <c r="P7" s="474"/>
      <c r="Q7" s="474"/>
      <c r="R7" s="74"/>
      <c r="S7" s="79"/>
    </row>
    <row r="8" spans="1:19" ht="15" customHeight="1">
      <c r="B8" s="541"/>
      <c r="C8" s="542"/>
      <c r="D8" s="543"/>
      <c r="E8" s="74"/>
      <c r="F8" s="474"/>
      <c r="G8" s="474"/>
      <c r="H8" s="474"/>
      <c r="I8" s="474"/>
      <c r="J8" s="474"/>
      <c r="K8" s="474"/>
      <c r="L8" s="474"/>
      <c r="M8" s="474"/>
      <c r="N8" s="474"/>
      <c r="O8" s="474"/>
      <c r="P8" s="474"/>
      <c r="Q8" s="474"/>
      <c r="R8" s="74"/>
      <c r="S8" s="79"/>
    </row>
    <row r="9" spans="1:19" ht="15.75" customHeight="1" thickBot="1">
      <c r="B9" s="544"/>
      <c r="C9" s="545"/>
      <c r="D9" s="546"/>
      <c r="E9" s="74"/>
      <c r="F9" s="474"/>
      <c r="G9" s="474"/>
      <c r="H9" s="474"/>
      <c r="I9" s="474"/>
      <c r="J9" s="474"/>
      <c r="K9" s="474"/>
      <c r="L9" s="474"/>
      <c r="M9" s="474"/>
      <c r="N9" s="474"/>
      <c r="O9" s="474"/>
      <c r="P9" s="474"/>
      <c r="Q9" s="474"/>
      <c r="R9" s="74"/>
      <c r="S9" s="79"/>
    </row>
    <row r="10" spans="1:19">
      <c r="B10" s="547" t="s">
        <v>237</v>
      </c>
      <c r="C10" s="548"/>
      <c r="D10" s="549"/>
      <c r="E10" s="74"/>
      <c r="F10" s="474"/>
      <c r="G10" s="474"/>
      <c r="H10" s="474"/>
      <c r="I10" s="474"/>
      <c r="J10" s="474"/>
      <c r="K10" s="474"/>
      <c r="L10" s="474"/>
      <c r="M10" s="474"/>
      <c r="N10" s="474"/>
      <c r="O10" s="474"/>
      <c r="P10" s="474"/>
      <c r="Q10" s="474"/>
      <c r="R10" s="74"/>
      <c r="S10" s="79"/>
    </row>
    <row r="11" spans="1:19">
      <c r="B11" s="550"/>
      <c r="C11" s="551"/>
      <c r="D11" s="552"/>
      <c r="E11" s="74"/>
      <c r="F11" s="474"/>
      <c r="G11" s="474"/>
      <c r="H11" s="474"/>
      <c r="I11" s="474"/>
      <c r="J11" s="474"/>
      <c r="K11" s="474"/>
      <c r="L11" s="474"/>
      <c r="M11" s="474"/>
      <c r="N11" s="474"/>
      <c r="O11" s="474"/>
      <c r="P11" s="474"/>
      <c r="Q11" s="474"/>
      <c r="R11" s="74"/>
      <c r="S11" s="79"/>
    </row>
    <row r="12" spans="1:19">
      <c r="B12" s="550"/>
      <c r="C12" s="551"/>
      <c r="D12" s="552"/>
      <c r="E12" s="74"/>
      <c r="F12" s="474"/>
      <c r="G12" s="474"/>
      <c r="H12" s="474"/>
      <c r="I12" s="474"/>
      <c r="J12" s="474"/>
      <c r="K12" s="474"/>
      <c r="L12" s="474"/>
      <c r="M12" s="474"/>
      <c r="N12" s="474"/>
      <c r="O12" s="474"/>
      <c r="P12" s="474"/>
      <c r="Q12" s="474"/>
      <c r="R12" s="74"/>
      <c r="S12" s="79"/>
    </row>
    <row r="13" spans="1:19" ht="15.75" customHeight="1" thickBot="1">
      <c r="B13" s="550"/>
      <c r="C13" s="553"/>
      <c r="D13" s="552"/>
      <c r="E13" s="74"/>
      <c r="F13" s="474"/>
      <c r="G13" s="474"/>
      <c r="H13" s="474"/>
      <c r="I13" s="474"/>
      <c r="J13" s="474"/>
      <c r="K13" s="474"/>
      <c r="L13" s="474"/>
      <c r="M13" s="474"/>
      <c r="N13" s="474"/>
      <c r="O13" s="474"/>
      <c r="P13" s="474"/>
      <c r="Q13" s="474"/>
      <c r="R13" s="74"/>
      <c r="S13" s="79"/>
    </row>
    <row r="14" spans="1:19">
      <c r="B14" s="554"/>
      <c r="C14" s="555"/>
      <c r="D14" s="556"/>
      <c r="E14" s="74"/>
      <c r="F14" s="474"/>
      <c r="G14" s="474"/>
      <c r="H14" s="474"/>
      <c r="I14" s="474"/>
      <c r="J14" s="474"/>
      <c r="K14" s="474"/>
      <c r="L14" s="474"/>
      <c r="M14" s="474"/>
      <c r="N14" s="474"/>
      <c r="O14" s="474"/>
      <c r="P14" s="474"/>
      <c r="Q14" s="474"/>
      <c r="R14" s="74"/>
      <c r="S14" s="79"/>
    </row>
    <row r="15" spans="1:19" ht="15" customHeight="1">
      <c r="B15" s="557"/>
      <c r="C15" s="558"/>
      <c r="D15" s="559"/>
      <c r="E15" s="74"/>
      <c r="F15" s="474"/>
      <c r="G15" s="474"/>
      <c r="H15" s="474"/>
      <c r="I15" s="474"/>
      <c r="J15" s="474"/>
      <c r="K15" s="474"/>
      <c r="L15" s="474"/>
      <c r="M15" s="474"/>
      <c r="N15" s="474"/>
      <c r="O15" s="474"/>
      <c r="P15" s="474"/>
      <c r="Q15" s="474"/>
      <c r="R15" s="74"/>
      <c r="S15" s="79"/>
    </row>
    <row r="16" spans="1:19">
      <c r="B16" s="557"/>
      <c r="C16" s="558"/>
      <c r="D16" s="559"/>
      <c r="E16" s="74"/>
      <c r="F16" s="474"/>
      <c r="G16" s="474"/>
      <c r="H16" s="474"/>
      <c r="I16" s="474"/>
      <c r="J16" s="474"/>
      <c r="K16" s="474"/>
      <c r="L16" s="474"/>
      <c r="M16" s="474"/>
      <c r="N16" s="474"/>
      <c r="O16" s="474"/>
      <c r="P16" s="474"/>
      <c r="Q16" s="474"/>
      <c r="R16" s="74"/>
      <c r="S16" s="79"/>
    </row>
    <row r="17" spans="2:19">
      <c r="B17" s="557"/>
      <c r="C17" s="558"/>
      <c r="D17" s="559"/>
      <c r="E17" s="74"/>
      <c r="F17" s="474"/>
      <c r="G17" s="474"/>
      <c r="H17" s="474"/>
      <c r="I17" s="474"/>
      <c r="J17" s="474"/>
      <c r="K17" s="474"/>
      <c r="L17" s="474"/>
      <c r="M17" s="474"/>
      <c r="N17" s="474"/>
      <c r="O17" s="474"/>
      <c r="P17" s="474"/>
      <c r="Q17" s="474"/>
      <c r="R17" s="74"/>
      <c r="S17" s="79"/>
    </row>
    <row r="18" spans="2:19">
      <c r="B18" s="557"/>
      <c r="C18" s="558"/>
      <c r="D18" s="559"/>
      <c r="E18" s="74"/>
      <c r="F18" s="474"/>
      <c r="G18" s="474"/>
      <c r="H18" s="474"/>
      <c r="I18" s="474"/>
      <c r="J18" s="474"/>
      <c r="K18" s="474"/>
      <c r="L18" s="474"/>
      <c r="M18" s="474"/>
      <c r="N18" s="474"/>
      <c r="O18" s="474"/>
      <c r="P18" s="474"/>
      <c r="Q18" s="474"/>
      <c r="R18" s="74"/>
      <c r="S18" s="79"/>
    </row>
    <row r="19" spans="2:19" ht="15.75" customHeight="1">
      <c r="B19" s="557"/>
      <c r="C19" s="558"/>
      <c r="D19" s="559"/>
      <c r="E19" s="74"/>
      <c r="F19" s="474"/>
      <c r="G19" s="474"/>
      <c r="H19" s="474"/>
      <c r="I19" s="474"/>
      <c r="J19" s="474"/>
      <c r="K19" s="474"/>
      <c r="L19" s="474"/>
      <c r="M19" s="474"/>
      <c r="N19" s="474"/>
      <c r="O19" s="474"/>
      <c r="P19" s="474"/>
      <c r="Q19" s="474"/>
      <c r="R19" s="74"/>
      <c r="S19" s="79"/>
    </row>
    <row r="20" spans="2:19" ht="15" customHeight="1">
      <c r="B20" s="557"/>
      <c r="C20" s="558"/>
      <c r="D20" s="559"/>
      <c r="E20" s="74"/>
      <c r="F20" s="474"/>
      <c r="G20" s="474"/>
      <c r="H20" s="474"/>
      <c r="I20" s="474"/>
      <c r="J20" s="474"/>
      <c r="K20" s="474"/>
      <c r="L20" s="474"/>
      <c r="M20" s="474"/>
      <c r="N20" s="474"/>
      <c r="O20" s="474"/>
      <c r="P20" s="474"/>
      <c r="Q20" s="474"/>
      <c r="R20" s="74"/>
      <c r="S20" s="79"/>
    </row>
    <row r="21" spans="2:19">
      <c r="B21" s="557"/>
      <c r="C21" s="558"/>
      <c r="D21" s="559"/>
      <c r="E21" s="74"/>
      <c r="F21" s="474"/>
      <c r="G21" s="474"/>
      <c r="H21" s="474"/>
      <c r="I21" s="474"/>
      <c r="J21" s="474"/>
      <c r="K21" s="474"/>
      <c r="L21" s="474"/>
      <c r="M21" s="474"/>
      <c r="N21" s="474"/>
      <c r="O21" s="474"/>
      <c r="P21" s="474"/>
      <c r="Q21" s="474"/>
      <c r="R21" s="74"/>
      <c r="S21" s="79"/>
    </row>
    <row r="22" spans="2:19">
      <c r="B22" s="557"/>
      <c r="C22" s="558"/>
      <c r="D22" s="559"/>
      <c r="E22" s="74"/>
      <c r="F22" s="474"/>
      <c r="G22" s="474"/>
      <c r="H22" s="474"/>
      <c r="I22" s="474"/>
      <c r="J22" s="474"/>
      <c r="K22" s="474"/>
      <c r="L22" s="474"/>
      <c r="M22" s="474"/>
      <c r="N22" s="474"/>
      <c r="O22" s="474"/>
      <c r="P22" s="474"/>
      <c r="Q22" s="474"/>
      <c r="R22" s="74"/>
      <c r="S22" s="79"/>
    </row>
    <row r="23" spans="2:19">
      <c r="B23" s="557"/>
      <c r="C23" s="558"/>
      <c r="D23" s="559"/>
      <c r="E23" s="74"/>
      <c r="F23" s="474"/>
      <c r="G23" s="474"/>
      <c r="H23" s="474"/>
      <c r="I23" s="474"/>
      <c r="J23" s="474"/>
      <c r="K23" s="474"/>
      <c r="L23" s="474"/>
      <c r="M23" s="474"/>
      <c r="N23" s="474"/>
      <c r="O23" s="474"/>
      <c r="P23" s="474"/>
      <c r="Q23" s="474"/>
      <c r="R23" s="74"/>
      <c r="S23" s="79"/>
    </row>
    <row r="24" spans="2:19" ht="15" customHeight="1">
      <c r="B24" s="557"/>
      <c r="C24" s="558"/>
      <c r="D24" s="559"/>
      <c r="E24" s="74"/>
      <c r="F24" s="474"/>
      <c r="G24" s="474"/>
      <c r="H24" s="474"/>
      <c r="I24" s="474"/>
      <c r="J24" s="474"/>
      <c r="K24" s="474"/>
      <c r="L24" s="474"/>
      <c r="M24" s="474"/>
      <c r="N24" s="474"/>
      <c r="O24" s="474"/>
      <c r="P24" s="474"/>
      <c r="Q24" s="474"/>
      <c r="R24" s="74"/>
      <c r="S24" s="79"/>
    </row>
    <row r="25" spans="2:19">
      <c r="B25" s="557"/>
      <c r="C25" s="558"/>
      <c r="D25" s="559"/>
      <c r="E25" s="74"/>
      <c r="F25" s="474"/>
      <c r="G25" s="474"/>
      <c r="H25" s="474"/>
      <c r="I25" s="474"/>
      <c r="J25" s="474"/>
      <c r="K25" s="474"/>
      <c r="L25" s="474"/>
      <c r="M25" s="474"/>
      <c r="N25" s="474"/>
      <c r="O25" s="474"/>
      <c r="P25" s="474"/>
      <c r="Q25" s="474"/>
      <c r="R25" s="74"/>
      <c r="S25" s="79"/>
    </row>
    <row r="26" spans="2:19">
      <c r="B26" s="557"/>
      <c r="C26" s="558"/>
      <c r="D26" s="559"/>
      <c r="E26" s="74"/>
      <c r="F26" s="474"/>
      <c r="G26" s="474"/>
      <c r="H26" s="474"/>
      <c r="I26" s="474"/>
      <c r="J26" s="474"/>
      <c r="K26" s="474"/>
      <c r="L26" s="474"/>
      <c r="M26" s="474"/>
      <c r="N26" s="474"/>
      <c r="O26" s="474"/>
      <c r="P26" s="474"/>
      <c r="Q26" s="474"/>
      <c r="R26" s="74"/>
      <c r="S26" s="79"/>
    </row>
    <row r="27" spans="2:19">
      <c r="B27" s="557"/>
      <c r="C27" s="558"/>
      <c r="D27" s="559"/>
      <c r="E27" s="74"/>
      <c r="F27" s="474"/>
      <c r="G27" s="474"/>
      <c r="H27" s="474"/>
      <c r="I27" s="474"/>
      <c r="J27" s="474"/>
      <c r="K27" s="474"/>
      <c r="L27" s="474"/>
      <c r="M27" s="474"/>
      <c r="N27" s="474"/>
      <c r="O27" s="474"/>
      <c r="P27" s="474"/>
      <c r="Q27" s="474"/>
      <c r="R27" s="74"/>
      <c r="S27" s="79"/>
    </row>
    <row r="28" spans="2:19">
      <c r="B28" s="557"/>
      <c r="C28" s="558"/>
      <c r="D28" s="559"/>
      <c r="E28" s="74"/>
      <c r="F28" s="474"/>
      <c r="G28" s="474"/>
      <c r="H28" s="474"/>
      <c r="I28" s="474"/>
      <c r="J28" s="474"/>
      <c r="K28" s="474"/>
      <c r="L28" s="474"/>
      <c r="M28" s="474"/>
      <c r="N28" s="474"/>
      <c r="O28" s="474"/>
      <c r="P28" s="474"/>
      <c r="Q28" s="474"/>
      <c r="R28" s="74"/>
      <c r="S28" s="79"/>
    </row>
    <row r="29" spans="2:19" ht="15" thickBot="1">
      <c r="B29" s="560"/>
      <c r="C29" s="561"/>
      <c r="D29" s="562"/>
      <c r="E29" s="74"/>
      <c r="F29" s="474"/>
      <c r="G29" s="474"/>
      <c r="H29" s="474"/>
      <c r="I29" s="474"/>
      <c r="J29" s="474"/>
      <c r="K29" s="474"/>
      <c r="L29" s="474"/>
      <c r="M29" s="474"/>
      <c r="N29" s="474"/>
      <c r="O29" s="474"/>
      <c r="P29" s="474"/>
      <c r="Q29" s="474"/>
      <c r="R29" s="74"/>
      <c r="S29" s="79"/>
    </row>
  </sheetData>
  <mergeCells count="9">
    <mergeCell ref="B1:S3"/>
    <mergeCell ref="B4:S5"/>
    <mergeCell ref="B6:D9"/>
    <mergeCell ref="F7:Q29"/>
    <mergeCell ref="B10:D13"/>
    <mergeCell ref="B14:D17"/>
    <mergeCell ref="B18:D21"/>
    <mergeCell ref="B22:D25"/>
    <mergeCell ref="B26:D29"/>
  </mergeCells>
  <hyperlinks>
    <hyperlink ref="B10:D13" location="'3-2'!A1" display="GRI 3-2: Lista de temas materiais" xr:uid="{ADCE8D33-70B7-412D-B5CD-0D276006E726}"/>
  </hyperlinks>
  <pageMargins left="0.511811024" right="0.511811024" top="0.78740157499999996" bottom="0.78740157499999996" header="0.31496062000000002" footer="0.31496062000000002"/>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251F6-0A88-415D-8DA6-91FA8A3809C7}">
  <dimension ref="A1:S41"/>
  <sheetViews>
    <sheetView showGridLines="0" zoomScale="80" zoomScaleNormal="80" workbookViewId="0">
      <pane ySplit="5" topLeftCell="A6" activePane="bottomLeft" state="frozen"/>
      <selection pane="bottomLeft"/>
    </sheetView>
  </sheetViews>
  <sheetFormatPr defaultRowHeight="14.45"/>
  <cols>
    <col min="1" max="1" width="5.7109375" customWidth="1"/>
    <col min="5" max="19" width="12.7109375" customWidth="1"/>
  </cols>
  <sheetData>
    <row r="1" spans="1:19" ht="15" customHeight="1">
      <c r="A1" s="1"/>
      <c r="B1" s="286" t="s">
        <v>235</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240</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547" t="s">
        <v>236</v>
      </c>
      <c r="C6" s="548"/>
      <c r="D6" s="549"/>
      <c r="E6" s="75"/>
      <c r="F6" s="76"/>
      <c r="G6" s="76"/>
      <c r="H6" s="76"/>
      <c r="I6" s="76"/>
      <c r="J6" s="76"/>
      <c r="K6" s="76"/>
      <c r="L6" s="76"/>
      <c r="M6" s="76"/>
      <c r="N6" s="76"/>
      <c r="O6" s="76"/>
      <c r="P6" s="76"/>
      <c r="Q6" s="76"/>
      <c r="R6" s="76"/>
      <c r="S6" s="77"/>
    </row>
    <row r="7" spans="1:19" ht="15" customHeight="1">
      <c r="B7" s="550"/>
      <c r="C7" s="551"/>
      <c r="D7" s="552"/>
      <c r="E7" s="78"/>
      <c r="F7" s="474" t="s">
        <v>241</v>
      </c>
      <c r="G7" s="474"/>
      <c r="H7" s="474"/>
      <c r="I7" s="474"/>
      <c r="J7" s="474"/>
      <c r="K7" s="474"/>
      <c r="L7" s="474"/>
      <c r="M7" s="474"/>
      <c r="N7" s="474"/>
      <c r="O7" s="474"/>
      <c r="P7" s="474"/>
      <c r="Q7" s="474"/>
      <c r="R7" s="474"/>
      <c r="S7" s="79"/>
    </row>
    <row r="8" spans="1:19" ht="15" customHeight="1">
      <c r="B8" s="550"/>
      <c r="C8" s="551"/>
      <c r="D8" s="552"/>
      <c r="E8" s="74"/>
      <c r="F8" s="474"/>
      <c r="G8" s="474"/>
      <c r="H8" s="474"/>
      <c r="I8" s="474"/>
      <c r="J8" s="474"/>
      <c r="K8" s="474"/>
      <c r="L8" s="474"/>
      <c r="M8" s="474"/>
      <c r="N8" s="474"/>
      <c r="O8" s="474"/>
      <c r="P8" s="474"/>
      <c r="Q8" s="474"/>
      <c r="R8" s="474"/>
      <c r="S8" s="79"/>
    </row>
    <row r="9" spans="1:19" ht="15.75" customHeight="1" thickBot="1">
      <c r="B9" s="563"/>
      <c r="C9" s="564"/>
      <c r="D9" s="565"/>
      <c r="E9" s="74"/>
      <c r="F9" s="474"/>
      <c r="G9" s="474"/>
      <c r="H9" s="474"/>
      <c r="I9" s="474"/>
      <c r="J9" s="474"/>
      <c r="K9" s="474"/>
      <c r="L9" s="474"/>
      <c r="M9" s="474"/>
      <c r="N9" s="474"/>
      <c r="O9" s="474"/>
      <c r="P9" s="474"/>
      <c r="Q9" s="474"/>
      <c r="R9" s="474"/>
      <c r="S9" s="79"/>
    </row>
    <row r="10" spans="1:19" ht="15" customHeight="1">
      <c r="B10" s="538" t="s">
        <v>240</v>
      </c>
      <c r="C10" s="539"/>
      <c r="D10" s="540"/>
      <c r="E10" s="74"/>
      <c r="F10" s="474"/>
      <c r="G10" s="474"/>
      <c r="H10" s="474"/>
      <c r="I10" s="474"/>
      <c r="J10" s="474"/>
      <c r="K10" s="474"/>
      <c r="L10" s="474"/>
      <c r="M10" s="474"/>
      <c r="N10" s="474"/>
      <c r="O10" s="474"/>
      <c r="P10" s="474"/>
      <c r="Q10" s="474"/>
      <c r="R10" s="474"/>
      <c r="S10" s="79"/>
    </row>
    <row r="11" spans="1:19">
      <c r="B11" s="541"/>
      <c r="C11" s="542"/>
      <c r="D11" s="543"/>
      <c r="E11" s="74"/>
      <c r="F11" s="474"/>
      <c r="G11" s="474"/>
      <c r="H11" s="474"/>
      <c r="I11" s="474"/>
      <c r="J11" s="474"/>
      <c r="K11" s="474"/>
      <c r="L11" s="474"/>
      <c r="M11" s="474"/>
      <c r="N11" s="474"/>
      <c r="O11" s="474"/>
      <c r="P11" s="474"/>
      <c r="Q11" s="474"/>
      <c r="R11" s="474"/>
      <c r="S11" s="79"/>
    </row>
    <row r="12" spans="1:19">
      <c r="B12" s="541"/>
      <c r="C12" s="542"/>
      <c r="D12" s="543"/>
      <c r="E12" s="74"/>
      <c r="F12" s="474"/>
      <c r="G12" s="474"/>
      <c r="H12" s="474"/>
      <c r="I12" s="474"/>
      <c r="J12" s="474"/>
      <c r="K12" s="474"/>
      <c r="L12" s="474"/>
      <c r="M12" s="474"/>
      <c r="N12" s="474"/>
      <c r="O12" s="474"/>
      <c r="P12" s="474"/>
      <c r="Q12" s="474"/>
      <c r="R12" s="474"/>
      <c r="S12" s="79"/>
    </row>
    <row r="13" spans="1:19" ht="15.75" customHeight="1" thickBot="1">
      <c r="B13" s="541"/>
      <c r="C13" s="542"/>
      <c r="D13" s="543"/>
      <c r="E13" s="74"/>
      <c r="F13" s="474"/>
      <c r="G13" s="474"/>
      <c r="H13" s="474"/>
      <c r="I13" s="474"/>
      <c r="J13" s="474"/>
      <c r="K13" s="474"/>
      <c r="L13" s="474"/>
      <c r="M13" s="474"/>
      <c r="N13" s="474"/>
      <c r="O13" s="474"/>
      <c r="P13" s="474"/>
      <c r="Q13" s="474"/>
      <c r="R13" s="474"/>
      <c r="S13" s="79"/>
    </row>
    <row r="14" spans="1:19" ht="15" customHeight="1">
      <c r="B14" s="554"/>
      <c r="C14" s="555"/>
      <c r="D14" s="556"/>
      <c r="E14" s="74"/>
      <c r="F14" s="474"/>
      <c r="G14" s="474"/>
      <c r="H14" s="474"/>
      <c r="I14" s="474"/>
      <c r="J14" s="474"/>
      <c r="K14" s="474"/>
      <c r="L14" s="474"/>
      <c r="M14" s="474"/>
      <c r="N14" s="474"/>
      <c r="O14" s="474"/>
      <c r="P14" s="474"/>
      <c r="Q14" s="474"/>
      <c r="R14" s="474"/>
      <c r="S14" s="79"/>
    </row>
    <row r="15" spans="1:19" ht="15" customHeight="1">
      <c r="B15" s="557"/>
      <c r="C15" s="558"/>
      <c r="D15" s="559"/>
      <c r="E15" s="74"/>
      <c r="F15" s="474"/>
      <c r="G15" s="474"/>
      <c r="H15" s="474"/>
      <c r="I15" s="474"/>
      <c r="J15" s="474"/>
      <c r="K15" s="474"/>
      <c r="L15" s="474"/>
      <c r="M15" s="474"/>
      <c r="N15" s="474"/>
      <c r="O15" s="474"/>
      <c r="P15" s="474"/>
      <c r="Q15" s="474"/>
      <c r="R15" s="474"/>
      <c r="S15" s="79"/>
    </row>
    <row r="16" spans="1:19">
      <c r="B16" s="557"/>
      <c r="C16" s="558"/>
      <c r="D16" s="559"/>
      <c r="E16" s="74"/>
      <c r="F16" s="474"/>
      <c r="G16" s="474"/>
      <c r="H16" s="474"/>
      <c r="I16" s="474"/>
      <c r="J16" s="474"/>
      <c r="K16" s="474"/>
      <c r="L16" s="474"/>
      <c r="M16" s="474"/>
      <c r="N16" s="474"/>
      <c r="O16" s="474"/>
      <c r="P16" s="474"/>
      <c r="Q16" s="474"/>
      <c r="R16" s="474"/>
      <c r="S16" s="79"/>
    </row>
    <row r="17" spans="2:19">
      <c r="B17" s="557"/>
      <c r="C17" s="558"/>
      <c r="D17" s="559"/>
      <c r="E17" s="74"/>
      <c r="F17" s="474"/>
      <c r="G17" s="474"/>
      <c r="H17" s="474"/>
      <c r="I17" s="474"/>
      <c r="J17" s="474"/>
      <c r="K17" s="474"/>
      <c r="L17" s="474"/>
      <c r="M17" s="474"/>
      <c r="N17" s="474"/>
      <c r="O17" s="474"/>
      <c r="P17" s="474"/>
      <c r="Q17" s="474"/>
      <c r="R17" s="474"/>
      <c r="S17" s="79"/>
    </row>
    <row r="18" spans="2:19" ht="15" customHeight="1">
      <c r="B18" s="557"/>
      <c r="C18" s="558"/>
      <c r="D18" s="559"/>
      <c r="E18" s="74"/>
      <c r="F18" s="474"/>
      <c r="G18" s="474"/>
      <c r="H18" s="474"/>
      <c r="I18" s="474"/>
      <c r="J18" s="474"/>
      <c r="K18" s="474"/>
      <c r="L18" s="474"/>
      <c r="M18" s="474"/>
      <c r="N18" s="474"/>
      <c r="O18" s="474"/>
      <c r="P18" s="474"/>
      <c r="Q18" s="474"/>
      <c r="R18" s="474"/>
      <c r="S18" s="79"/>
    </row>
    <row r="19" spans="2:19" ht="15.75" customHeight="1">
      <c r="B19" s="557"/>
      <c r="C19" s="558"/>
      <c r="D19" s="559"/>
      <c r="E19" s="74"/>
      <c r="F19" s="474"/>
      <c r="G19" s="474"/>
      <c r="H19" s="474"/>
      <c r="I19" s="474"/>
      <c r="J19" s="474"/>
      <c r="K19" s="474"/>
      <c r="L19" s="474"/>
      <c r="M19" s="474"/>
      <c r="N19" s="474"/>
      <c r="O19" s="474"/>
      <c r="P19" s="474"/>
      <c r="Q19" s="474"/>
      <c r="R19" s="474"/>
      <c r="S19" s="79"/>
    </row>
    <row r="20" spans="2:19" ht="15" customHeight="1">
      <c r="B20" s="557"/>
      <c r="C20" s="558"/>
      <c r="D20" s="559"/>
      <c r="E20" s="74"/>
      <c r="F20" s="474"/>
      <c r="G20" s="474"/>
      <c r="H20" s="474"/>
      <c r="I20" s="474"/>
      <c r="J20" s="474"/>
      <c r="K20" s="474"/>
      <c r="L20" s="474"/>
      <c r="M20" s="474"/>
      <c r="N20" s="474"/>
      <c r="O20" s="474"/>
      <c r="P20" s="474"/>
      <c r="Q20" s="474"/>
      <c r="R20" s="474"/>
      <c r="S20" s="79"/>
    </row>
    <row r="21" spans="2:19">
      <c r="B21" s="557"/>
      <c r="C21" s="558"/>
      <c r="D21" s="559"/>
      <c r="E21" s="74"/>
      <c r="F21" s="474"/>
      <c r="G21" s="474"/>
      <c r="H21" s="474"/>
      <c r="I21" s="474"/>
      <c r="J21" s="474"/>
      <c r="K21" s="474"/>
      <c r="L21" s="474"/>
      <c r="M21" s="474"/>
      <c r="N21" s="474"/>
      <c r="O21" s="474"/>
      <c r="P21" s="474"/>
      <c r="Q21" s="474"/>
      <c r="R21" s="474"/>
      <c r="S21" s="79"/>
    </row>
    <row r="22" spans="2:19" ht="15" customHeight="1">
      <c r="B22" s="557"/>
      <c r="C22" s="558"/>
      <c r="D22" s="559"/>
      <c r="E22" s="74"/>
      <c r="F22" s="474"/>
      <c r="G22" s="474"/>
      <c r="H22" s="474"/>
      <c r="I22" s="474"/>
      <c r="J22" s="474"/>
      <c r="K22" s="474"/>
      <c r="L22" s="474"/>
      <c r="M22" s="474"/>
      <c r="N22" s="474"/>
      <c r="O22" s="474"/>
      <c r="P22" s="474"/>
      <c r="Q22" s="474"/>
      <c r="R22" s="474"/>
      <c r="S22" s="79"/>
    </row>
    <row r="23" spans="2:19">
      <c r="B23" s="557"/>
      <c r="C23" s="558"/>
      <c r="D23" s="559"/>
      <c r="E23" s="74"/>
      <c r="F23" s="474"/>
      <c r="G23" s="474"/>
      <c r="H23" s="474"/>
      <c r="I23" s="474"/>
      <c r="J23" s="474"/>
      <c r="K23" s="474"/>
      <c r="L23" s="474"/>
      <c r="M23" s="474"/>
      <c r="N23" s="474"/>
      <c r="O23" s="474"/>
      <c r="P23" s="474"/>
      <c r="Q23" s="474"/>
      <c r="R23" s="474"/>
      <c r="S23" s="79"/>
    </row>
    <row r="24" spans="2:19" ht="15" customHeight="1">
      <c r="B24" s="557"/>
      <c r="C24" s="558"/>
      <c r="D24" s="559"/>
      <c r="E24" s="74"/>
      <c r="F24" s="474"/>
      <c r="G24" s="474"/>
      <c r="H24" s="474"/>
      <c r="I24" s="474"/>
      <c r="J24" s="474"/>
      <c r="K24" s="474"/>
      <c r="L24" s="474"/>
      <c r="M24" s="474"/>
      <c r="N24" s="474"/>
      <c r="O24" s="474"/>
      <c r="P24" s="474"/>
      <c r="Q24" s="474"/>
      <c r="R24" s="474"/>
      <c r="S24" s="79"/>
    </row>
    <row r="25" spans="2:19">
      <c r="B25" s="557"/>
      <c r="C25" s="558"/>
      <c r="D25" s="559"/>
      <c r="E25" s="74"/>
      <c r="F25" s="474"/>
      <c r="G25" s="474"/>
      <c r="H25" s="474"/>
      <c r="I25" s="474"/>
      <c r="J25" s="474"/>
      <c r="K25" s="474"/>
      <c r="L25" s="474"/>
      <c r="M25" s="474"/>
      <c r="N25" s="474"/>
      <c r="O25" s="474"/>
      <c r="P25" s="474"/>
      <c r="Q25" s="474"/>
      <c r="R25" s="474"/>
      <c r="S25" s="79"/>
    </row>
    <row r="26" spans="2:19">
      <c r="B26" s="557"/>
      <c r="C26" s="558"/>
      <c r="D26" s="559"/>
      <c r="E26" s="74"/>
      <c r="F26" s="474"/>
      <c r="G26" s="474"/>
      <c r="H26" s="474"/>
      <c r="I26" s="474"/>
      <c r="J26" s="474"/>
      <c r="K26" s="474"/>
      <c r="L26" s="474"/>
      <c r="M26" s="474"/>
      <c r="N26" s="474"/>
      <c r="O26" s="474"/>
      <c r="P26" s="474"/>
      <c r="Q26" s="474"/>
      <c r="R26" s="474"/>
      <c r="S26" s="79"/>
    </row>
    <row r="27" spans="2:19">
      <c r="B27" s="557"/>
      <c r="C27" s="558"/>
      <c r="D27" s="559"/>
      <c r="E27" s="74"/>
      <c r="F27" s="474"/>
      <c r="G27" s="474"/>
      <c r="H27" s="474"/>
      <c r="I27" s="474"/>
      <c r="J27" s="474"/>
      <c r="K27" s="474"/>
      <c r="L27" s="474"/>
      <c r="M27" s="474"/>
      <c r="N27" s="474"/>
      <c r="O27" s="474"/>
      <c r="P27" s="474"/>
      <c r="Q27" s="474"/>
      <c r="R27" s="474"/>
      <c r="S27" s="79"/>
    </row>
    <row r="28" spans="2:19">
      <c r="B28" s="557"/>
      <c r="C28" s="558"/>
      <c r="D28" s="559"/>
      <c r="E28" s="74"/>
      <c r="F28" s="474"/>
      <c r="G28" s="474"/>
      <c r="H28" s="474"/>
      <c r="I28" s="474"/>
      <c r="J28" s="474"/>
      <c r="K28" s="474"/>
      <c r="L28" s="474"/>
      <c r="M28" s="474"/>
      <c r="N28" s="474"/>
      <c r="O28" s="474"/>
      <c r="P28" s="474"/>
      <c r="Q28" s="474"/>
      <c r="R28" s="474"/>
      <c r="S28" s="79"/>
    </row>
    <row r="29" spans="2:19">
      <c r="B29" s="557"/>
      <c r="C29" s="558"/>
      <c r="D29" s="559"/>
      <c r="E29" s="74"/>
      <c r="F29" s="474"/>
      <c r="G29" s="474"/>
      <c r="H29" s="474"/>
      <c r="I29" s="474"/>
      <c r="J29" s="474"/>
      <c r="K29" s="474"/>
      <c r="L29" s="474"/>
      <c r="M29" s="474"/>
      <c r="N29" s="474"/>
      <c r="O29" s="474"/>
      <c r="P29" s="474"/>
      <c r="Q29" s="474"/>
      <c r="R29" s="474"/>
      <c r="S29" s="79"/>
    </row>
    <row r="30" spans="2:19">
      <c r="B30" s="557"/>
      <c r="C30" s="558"/>
      <c r="D30" s="559"/>
      <c r="E30" s="74"/>
      <c r="F30" s="474"/>
      <c r="G30" s="474"/>
      <c r="H30" s="474"/>
      <c r="I30" s="474"/>
      <c r="J30" s="474"/>
      <c r="K30" s="474"/>
      <c r="L30" s="474"/>
      <c r="M30" s="474"/>
      <c r="N30" s="474"/>
      <c r="O30" s="474"/>
      <c r="P30" s="474"/>
      <c r="Q30" s="474"/>
      <c r="R30" s="474"/>
      <c r="S30" s="79"/>
    </row>
    <row r="31" spans="2:19">
      <c r="B31" s="557"/>
      <c r="C31" s="558"/>
      <c r="D31" s="559"/>
      <c r="E31" s="74"/>
      <c r="F31" s="474"/>
      <c r="G31" s="474"/>
      <c r="H31" s="474"/>
      <c r="I31" s="474"/>
      <c r="J31" s="474"/>
      <c r="K31" s="474"/>
      <c r="L31" s="474"/>
      <c r="M31" s="474"/>
      <c r="N31" s="474"/>
      <c r="O31" s="474"/>
      <c r="P31" s="474"/>
      <c r="Q31" s="474"/>
      <c r="R31" s="474"/>
      <c r="S31" s="79"/>
    </row>
    <row r="32" spans="2:19">
      <c r="B32" s="557"/>
      <c r="C32" s="558"/>
      <c r="D32" s="559"/>
      <c r="E32" s="74"/>
      <c r="F32" s="474"/>
      <c r="G32" s="474"/>
      <c r="H32" s="474"/>
      <c r="I32" s="474"/>
      <c r="J32" s="474"/>
      <c r="K32" s="474"/>
      <c r="L32" s="474"/>
      <c r="M32" s="474"/>
      <c r="N32" s="474"/>
      <c r="O32" s="474"/>
      <c r="P32" s="474"/>
      <c r="Q32" s="474"/>
      <c r="R32" s="474"/>
      <c r="S32" s="79"/>
    </row>
    <row r="33" spans="2:19">
      <c r="B33" s="557"/>
      <c r="C33" s="558"/>
      <c r="D33" s="559"/>
      <c r="E33" s="74"/>
      <c r="F33" s="474"/>
      <c r="G33" s="474"/>
      <c r="H33" s="474"/>
      <c r="I33" s="474"/>
      <c r="J33" s="474"/>
      <c r="K33" s="474"/>
      <c r="L33" s="474"/>
      <c r="M33" s="474"/>
      <c r="N33" s="474"/>
      <c r="O33" s="474"/>
      <c r="P33" s="474"/>
      <c r="Q33" s="474"/>
      <c r="R33" s="474"/>
      <c r="S33" s="79"/>
    </row>
    <row r="34" spans="2:19">
      <c r="B34" s="557"/>
      <c r="C34" s="558"/>
      <c r="D34" s="559"/>
      <c r="E34" s="74"/>
      <c r="F34" s="474"/>
      <c r="G34" s="474"/>
      <c r="H34" s="474"/>
      <c r="I34" s="474"/>
      <c r="J34" s="474"/>
      <c r="K34" s="474"/>
      <c r="L34" s="474"/>
      <c r="M34" s="474"/>
      <c r="N34" s="474"/>
      <c r="O34" s="474"/>
      <c r="P34" s="474"/>
      <c r="Q34" s="474"/>
      <c r="R34" s="474"/>
      <c r="S34" s="79"/>
    </row>
    <row r="35" spans="2:19">
      <c r="B35" s="557"/>
      <c r="C35" s="558"/>
      <c r="D35" s="559"/>
      <c r="E35" s="74"/>
      <c r="F35" s="474"/>
      <c r="G35" s="474"/>
      <c r="H35" s="474"/>
      <c r="I35" s="474"/>
      <c r="J35" s="474"/>
      <c r="K35" s="474"/>
      <c r="L35" s="474"/>
      <c r="M35" s="474"/>
      <c r="N35" s="474"/>
      <c r="O35" s="474"/>
      <c r="P35" s="474"/>
      <c r="Q35" s="474"/>
      <c r="R35" s="474"/>
      <c r="S35" s="79"/>
    </row>
    <row r="36" spans="2:19" ht="15" customHeight="1">
      <c r="B36" s="557"/>
      <c r="C36" s="558"/>
      <c r="D36" s="559"/>
      <c r="E36" s="74"/>
      <c r="F36" s="474"/>
      <c r="G36" s="474"/>
      <c r="H36" s="474"/>
      <c r="I36" s="474"/>
      <c r="J36" s="474"/>
      <c r="K36" s="474"/>
      <c r="L36" s="474"/>
      <c r="M36" s="474"/>
      <c r="N36" s="474"/>
      <c r="O36" s="474"/>
      <c r="P36" s="474"/>
      <c r="Q36" s="474"/>
      <c r="R36" s="474"/>
      <c r="S36" s="79"/>
    </row>
    <row r="37" spans="2:19" ht="15.75" customHeight="1">
      <c r="B37" s="557"/>
      <c r="C37" s="558"/>
      <c r="D37" s="559"/>
      <c r="E37" s="74"/>
      <c r="F37" s="474"/>
      <c r="G37" s="474"/>
      <c r="H37" s="474"/>
      <c r="I37" s="474"/>
      <c r="J37" s="474"/>
      <c r="K37" s="474"/>
      <c r="L37" s="474"/>
      <c r="M37" s="474"/>
      <c r="N37" s="474"/>
      <c r="O37" s="474"/>
      <c r="P37" s="474"/>
      <c r="Q37" s="474"/>
      <c r="R37" s="474"/>
      <c r="S37" s="79"/>
    </row>
    <row r="38" spans="2:19" ht="15" customHeight="1">
      <c r="B38" s="557"/>
      <c r="C38" s="558"/>
      <c r="D38" s="559"/>
      <c r="E38" s="74"/>
      <c r="F38" s="474"/>
      <c r="G38" s="474"/>
      <c r="H38" s="474"/>
      <c r="I38" s="474"/>
      <c r="J38" s="474"/>
      <c r="K38" s="474"/>
      <c r="L38" s="474"/>
      <c r="M38" s="474"/>
      <c r="N38" s="474"/>
      <c r="O38" s="474"/>
      <c r="P38" s="474"/>
      <c r="Q38" s="474"/>
      <c r="R38" s="474"/>
      <c r="S38" s="79"/>
    </row>
    <row r="39" spans="2:19">
      <c r="B39" s="557"/>
      <c r="C39" s="558"/>
      <c r="D39" s="559"/>
      <c r="E39" s="74"/>
      <c r="F39" s="474"/>
      <c r="G39" s="474"/>
      <c r="H39" s="474"/>
      <c r="I39" s="474"/>
      <c r="J39" s="474"/>
      <c r="K39" s="474"/>
      <c r="L39" s="474"/>
      <c r="M39" s="474"/>
      <c r="N39" s="474"/>
      <c r="O39" s="474"/>
      <c r="P39" s="474"/>
      <c r="Q39" s="474"/>
      <c r="R39" s="474"/>
      <c r="S39" s="79"/>
    </row>
    <row r="40" spans="2:19">
      <c r="B40" s="557"/>
      <c r="C40" s="558"/>
      <c r="D40" s="559"/>
      <c r="E40" s="74"/>
      <c r="F40" s="474"/>
      <c r="G40" s="474"/>
      <c r="H40" s="474"/>
      <c r="I40" s="474"/>
      <c r="J40" s="474"/>
      <c r="K40" s="474"/>
      <c r="L40" s="474"/>
      <c r="M40" s="474"/>
      <c r="N40" s="474"/>
      <c r="O40" s="474"/>
      <c r="P40" s="474"/>
      <c r="Q40" s="474"/>
      <c r="R40" s="474"/>
      <c r="S40" s="79"/>
    </row>
    <row r="41" spans="2:19" ht="15" thickBot="1">
      <c r="B41" s="560"/>
      <c r="C41" s="561"/>
      <c r="D41" s="562"/>
      <c r="E41" s="74"/>
      <c r="F41" s="474"/>
      <c r="G41" s="474"/>
      <c r="H41" s="474"/>
      <c r="I41" s="474"/>
      <c r="J41" s="474"/>
      <c r="K41" s="474"/>
      <c r="L41" s="474"/>
      <c r="M41" s="474"/>
      <c r="N41" s="474"/>
      <c r="O41" s="474"/>
      <c r="P41" s="474"/>
      <c r="Q41" s="474"/>
      <c r="R41" s="474"/>
      <c r="S41" s="79"/>
    </row>
  </sheetData>
  <mergeCells count="12">
    <mergeCell ref="F7:R41"/>
    <mergeCell ref="B1:S3"/>
    <mergeCell ref="B4:S5"/>
    <mergeCell ref="B6:D9"/>
    <mergeCell ref="B10:D13"/>
    <mergeCell ref="B14:D17"/>
    <mergeCell ref="B18:D21"/>
    <mergeCell ref="B22:D25"/>
    <mergeCell ref="B26:D29"/>
    <mergeCell ref="B30:D33"/>
    <mergeCell ref="B34:D37"/>
    <mergeCell ref="B38:D41"/>
  </mergeCells>
  <hyperlinks>
    <hyperlink ref="B6:D9" location="'3-1'!A1" display="GRI 3-1: Processo de definição de temas materiais" xr:uid="{65EDEF04-C280-406C-BD63-8E3A0A260C57}"/>
  </hyperlinks>
  <pageMargins left="0.511811024" right="0.511811024" top="0.78740157499999996" bottom="0.78740157499999996" header="0.31496062000000002" footer="0.31496062000000002"/>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D271C-124A-4907-B1E3-44397A2ED709}">
  <sheetPr codeName="Planilha51">
    <tabColor theme="8"/>
  </sheetPr>
  <dimension ref="A1:S23"/>
  <sheetViews>
    <sheetView showGridLines="0" zoomScale="85" zoomScaleNormal="85" workbookViewId="0">
      <pane ySplit="5" topLeftCell="A6" activePane="bottomLeft" state="frozen"/>
      <selection pane="bottomLeft"/>
    </sheetView>
  </sheetViews>
  <sheetFormatPr defaultRowHeight="14.45"/>
  <cols>
    <col min="1" max="1" width="5.7109375" customWidth="1"/>
    <col min="5" max="19" width="12.7109375" customWidth="1"/>
  </cols>
  <sheetData>
    <row r="1" spans="1:19" ht="15" customHeight="1">
      <c r="A1" s="1"/>
      <c r="B1" s="286" t="s">
        <v>242</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125</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267" t="s">
        <v>16</v>
      </c>
      <c r="C6" s="362"/>
      <c r="D6" s="362"/>
      <c r="E6" s="362"/>
      <c r="F6" s="362"/>
      <c r="G6" s="362"/>
      <c r="H6" s="365"/>
      <c r="I6" s="420" t="s">
        <v>127</v>
      </c>
      <c r="J6" s="421"/>
      <c r="K6" s="421"/>
      <c r="L6" s="421"/>
      <c r="M6" s="421"/>
      <c r="N6" s="421"/>
      <c r="O6" s="421"/>
      <c r="P6" s="421"/>
      <c r="Q6" s="421"/>
      <c r="R6" s="421"/>
      <c r="S6" s="421"/>
    </row>
    <row r="7" spans="1:19" ht="15.75" customHeight="1">
      <c r="B7" s="535"/>
      <c r="C7" s="569"/>
      <c r="D7" s="569"/>
      <c r="E7" s="569"/>
      <c r="F7" s="569"/>
      <c r="G7" s="569"/>
      <c r="H7" s="537"/>
      <c r="I7" s="423"/>
      <c r="J7" s="424"/>
      <c r="K7" s="424"/>
      <c r="L7" s="424"/>
      <c r="M7" s="424"/>
      <c r="N7" s="424"/>
      <c r="O7" s="424"/>
      <c r="P7" s="424"/>
      <c r="Q7" s="424"/>
      <c r="R7" s="424"/>
      <c r="S7" s="424"/>
    </row>
    <row r="8" spans="1:19" ht="15.75" customHeight="1" thickBot="1">
      <c r="B8" s="363"/>
      <c r="C8" s="364"/>
      <c r="D8" s="364"/>
      <c r="E8" s="364"/>
      <c r="F8" s="364"/>
      <c r="G8" s="364"/>
      <c r="H8" s="366"/>
      <c r="I8" s="423"/>
      <c r="J8" s="424"/>
      <c r="K8" s="424"/>
      <c r="L8" s="424"/>
      <c r="M8" s="424"/>
      <c r="N8" s="424"/>
      <c r="O8" s="424"/>
      <c r="P8" s="424"/>
      <c r="Q8" s="424"/>
      <c r="R8" s="424"/>
      <c r="S8" s="424"/>
    </row>
    <row r="9" spans="1:19" ht="15" customHeight="1">
      <c r="B9" s="267" t="s">
        <v>243</v>
      </c>
      <c r="C9" s="362"/>
      <c r="D9" s="362"/>
      <c r="E9" s="362"/>
      <c r="F9" s="362"/>
      <c r="G9" s="362"/>
      <c r="H9" s="365"/>
      <c r="I9" s="423"/>
      <c r="J9" s="424"/>
      <c r="K9" s="424"/>
      <c r="L9" s="424"/>
      <c r="M9" s="424"/>
      <c r="N9" s="424"/>
      <c r="O9" s="424"/>
      <c r="P9" s="424"/>
      <c r="Q9" s="424"/>
      <c r="R9" s="424"/>
      <c r="S9" s="424"/>
    </row>
    <row r="10" spans="1:19" ht="15" customHeight="1">
      <c r="B10" s="535"/>
      <c r="C10" s="569"/>
      <c r="D10" s="569"/>
      <c r="E10" s="569"/>
      <c r="F10" s="569"/>
      <c r="G10" s="569"/>
      <c r="H10" s="537"/>
      <c r="I10" s="423"/>
      <c r="J10" s="424"/>
      <c r="K10" s="424"/>
      <c r="L10" s="424"/>
      <c r="M10" s="424"/>
      <c r="N10" s="424"/>
      <c r="O10" s="424"/>
      <c r="P10" s="424"/>
      <c r="Q10" s="424"/>
      <c r="R10" s="424"/>
      <c r="S10" s="424"/>
    </row>
    <row r="11" spans="1:19" ht="15.75" customHeight="1" thickBot="1">
      <c r="B11" s="363"/>
      <c r="C11" s="364"/>
      <c r="D11" s="364"/>
      <c r="E11" s="364"/>
      <c r="F11" s="364"/>
      <c r="G11" s="364"/>
      <c r="H11" s="366"/>
      <c r="I11" s="423"/>
      <c r="J11" s="424"/>
      <c r="K11" s="424"/>
      <c r="L11" s="424"/>
      <c r="M11" s="424"/>
      <c r="N11" s="424"/>
      <c r="O11" s="424"/>
      <c r="P11" s="424"/>
      <c r="Q11" s="424"/>
      <c r="R11" s="424"/>
      <c r="S11" s="424"/>
    </row>
    <row r="12" spans="1:19" ht="15" customHeight="1">
      <c r="B12" s="267" t="s">
        <v>244</v>
      </c>
      <c r="C12" s="362"/>
      <c r="D12" s="362"/>
      <c r="E12" s="362"/>
      <c r="F12" s="362"/>
      <c r="G12" s="362"/>
      <c r="H12" s="365"/>
      <c r="I12" s="423"/>
      <c r="J12" s="424"/>
      <c r="K12" s="424"/>
      <c r="L12" s="424"/>
      <c r="M12" s="424"/>
      <c r="N12" s="424"/>
      <c r="O12" s="424"/>
      <c r="P12" s="424"/>
      <c r="Q12" s="424"/>
      <c r="R12" s="424"/>
      <c r="S12" s="424"/>
    </row>
    <row r="13" spans="1:19" ht="15" customHeight="1">
      <c r="B13" s="535"/>
      <c r="C13" s="569"/>
      <c r="D13" s="569"/>
      <c r="E13" s="569"/>
      <c r="F13" s="569"/>
      <c r="G13" s="569"/>
      <c r="H13" s="537"/>
      <c r="I13" s="423"/>
      <c r="J13" s="424"/>
      <c r="K13" s="424"/>
      <c r="L13" s="424"/>
      <c r="M13" s="424"/>
      <c r="N13" s="424"/>
      <c r="O13" s="424"/>
      <c r="P13" s="424"/>
      <c r="Q13" s="424"/>
      <c r="R13" s="424"/>
      <c r="S13" s="424"/>
    </row>
    <row r="14" spans="1:19" ht="15.75" customHeight="1" thickBot="1">
      <c r="B14" s="363"/>
      <c r="C14" s="364"/>
      <c r="D14" s="364"/>
      <c r="E14" s="364"/>
      <c r="F14" s="364"/>
      <c r="G14" s="364"/>
      <c r="H14" s="366"/>
      <c r="I14" s="423"/>
      <c r="J14" s="424"/>
      <c r="K14" s="424"/>
      <c r="L14" s="424"/>
      <c r="M14" s="424"/>
      <c r="N14" s="424"/>
      <c r="O14" s="424"/>
      <c r="P14" s="424"/>
      <c r="Q14" s="424"/>
      <c r="R14" s="424"/>
      <c r="S14" s="424"/>
    </row>
    <row r="15" spans="1:19">
      <c r="B15" s="348"/>
      <c r="C15" s="532"/>
      <c r="D15" s="532"/>
      <c r="E15" s="532"/>
      <c r="F15" s="532"/>
      <c r="G15" s="532"/>
      <c r="H15" s="533"/>
      <c r="I15" s="423"/>
      <c r="J15" s="424"/>
      <c r="K15" s="424"/>
      <c r="L15" s="424"/>
      <c r="M15" s="424"/>
      <c r="N15" s="424"/>
      <c r="O15" s="424"/>
      <c r="P15" s="424"/>
      <c r="Q15" s="424"/>
      <c r="R15" s="424"/>
      <c r="S15" s="424"/>
    </row>
    <row r="16" spans="1:19">
      <c r="B16" s="354"/>
      <c r="C16" s="355"/>
      <c r="D16" s="355"/>
      <c r="E16" s="355"/>
      <c r="F16" s="355"/>
      <c r="G16" s="355"/>
      <c r="H16" s="534"/>
      <c r="I16" s="423"/>
      <c r="J16" s="424"/>
      <c r="K16" s="424"/>
      <c r="L16" s="424"/>
      <c r="M16" s="424"/>
      <c r="N16" s="424"/>
      <c r="O16" s="424"/>
      <c r="P16" s="424"/>
      <c r="Q16" s="424"/>
      <c r="R16" s="424"/>
      <c r="S16" s="424"/>
    </row>
    <row r="17" spans="2:19">
      <c r="B17" s="354"/>
      <c r="C17" s="355"/>
      <c r="D17" s="355"/>
      <c r="E17" s="355"/>
      <c r="F17" s="355"/>
      <c r="G17" s="355"/>
      <c r="H17" s="534"/>
      <c r="I17" s="423"/>
      <c r="J17" s="424"/>
      <c r="K17" s="424"/>
      <c r="L17" s="424"/>
      <c r="M17" s="424"/>
      <c r="N17" s="424"/>
      <c r="O17" s="424"/>
      <c r="P17" s="424"/>
      <c r="Q17" s="424"/>
      <c r="R17" s="424"/>
      <c r="S17" s="424"/>
    </row>
    <row r="18" spans="2:19">
      <c r="B18" s="354"/>
      <c r="C18" s="355"/>
      <c r="D18" s="355"/>
      <c r="E18" s="355"/>
      <c r="F18" s="355"/>
      <c r="G18" s="355"/>
      <c r="H18" s="534"/>
      <c r="I18" s="423"/>
      <c r="J18" s="424"/>
      <c r="K18" s="424"/>
      <c r="L18" s="424"/>
      <c r="M18" s="424"/>
      <c r="N18" s="424"/>
      <c r="O18" s="424"/>
      <c r="P18" s="424"/>
      <c r="Q18" s="424"/>
      <c r="R18" s="424"/>
      <c r="S18" s="424"/>
    </row>
    <row r="19" spans="2:19">
      <c r="B19" s="354"/>
      <c r="C19" s="355"/>
      <c r="D19" s="355"/>
      <c r="E19" s="355"/>
      <c r="F19" s="355"/>
      <c r="G19" s="355"/>
      <c r="H19" s="534"/>
      <c r="I19" s="423"/>
      <c r="J19" s="424"/>
      <c r="K19" s="424"/>
      <c r="L19" s="424"/>
      <c r="M19" s="424"/>
      <c r="N19" s="424"/>
      <c r="O19" s="424"/>
      <c r="P19" s="424"/>
      <c r="Q19" s="424"/>
      <c r="R19" s="424"/>
      <c r="S19" s="424"/>
    </row>
    <row r="20" spans="2:19">
      <c r="B20" s="354"/>
      <c r="C20" s="355"/>
      <c r="D20" s="355"/>
      <c r="E20" s="355"/>
      <c r="F20" s="355"/>
      <c r="G20" s="355"/>
      <c r="H20" s="534"/>
      <c r="I20" s="423"/>
      <c r="J20" s="424"/>
      <c r="K20" s="424"/>
      <c r="L20" s="424"/>
      <c r="M20" s="424"/>
      <c r="N20" s="424"/>
      <c r="O20" s="424"/>
      <c r="P20" s="424"/>
      <c r="Q20" s="424"/>
      <c r="R20" s="424"/>
      <c r="S20" s="424"/>
    </row>
    <row r="21" spans="2:19">
      <c r="B21" s="354"/>
      <c r="C21" s="355"/>
      <c r="D21" s="355"/>
      <c r="E21" s="355"/>
      <c r="F21" s="355"/>
      <c r="G21" s="355"/>
      <c r="H21" s="534"/>
      <c r="I21" s="423"/>
      <c r="J21" s="424"/>
      <c r="K21" s="424"/>
      <c r="L21" s="424"/>
      <c r="M21" s="424"/>
      <c r="N21" s="424"/>
      <c r="O21" s="424"/>
      <c r="P21" s="424"/>
      <c r="Q21" s="424"/>
      <c r="R21" s="424"/>
      <c r="S21" s="424"/>
    </row>
    <row r="22" spans="2:19">
      <c r="B22" s="354"/>
      <c r="C22" s="355"/>
      <c r="D22" s="355"/>
      <c r="E22" s="355"/>
      <c r="F22" s="355"/>
      <c r="G22" s="355"/>
      <c r="H22" s="534"/>
      <c r="I22" s="423"/>
      <c r="J22" s="424"/>
      <c r="K22" s="424"/>
      <c r="L22" s="424"/>
      <c r="M22" s="424"/>
      <c r="N22" s="424"/>
      <c r="O22" s="424"/>
      <c r="P22" s="424"/>
      <c r="Q22" s="424"/>
      <c r="R22" s="424"/>
      <c r="S22" s="424"/>
    </row>
    <row r="23" spans="2:19" ht="15" thickBot="1">
      <c r="B23" s="566"/>
      <c r="C23" s="567"/>
      <c r="D23" s="567"/>
      <c r="E23" s="567"/>
      <c r="F23" s="567"/>
      <c r="G23" s="567"/>
      <c r="H23" s="568"/>
      <c r="I23" s="423"/>
      <c r="J23" s="424"/>
      <c r="K23" s="424"/>
      <c r="L23" s="424"/>
      <c r="M23" s="424"/>
      <c r="N23" s="424"/>
      <c r="O23" s="424"/>
      <c r="P23" s="424"/>
      <c r="Q23" s="424"/>
      <c r="R23" s="424"/>
      <c r="S23" s="424"/>
    </row>
  </sheetData>
  <mergeCells count="7">
    <mergeCell ref="I6:S23"/>
    <mergeCell ref="B15:H23"/>
    <mergeCell ref="B1:S3"/>
    <mergeCell ref="B4:S5"/>
    <mergeCell ref="B6:H8"/>
    <mergeCell ref="B9:H11"/>
    <mergeCell ref="B12:H14"/>
  </mergeCells>
  <hyperlinks>
    <hyperlink ref="B6:H8" location="'101-5'!A1" display="GRI 101-5: Locais com impactos na biodiversidade" xr:uid="{85C20218-A129-48E6-9F3D-08498EB9C96C}"/>
    <hyperlink ref="B9:H11" location="'101-7'!A1" display="GRI 101-7: Mudanças no estado da biodiversidade" xr:uid="{9603A44A-07AD-4786-844C-0F9490EBC053}"/>
    <hyperlink ref="B12:H14" location="'101-8'!A1" display="GRI 101-8: Serviços ecossistêmicos" xr:uid="{065E9164-8F9B-4F9A-8B8C-BB1F1CB872BE}"/>
  </hyperlinks>
  <pageMargins left="0.511811024" right="0.511811024" top="0.78740157499999996" bottom="0.78740157499999996" header="0.31496062000000002" footer="0.31496062000000002"/>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46FE5-C85F-4437-B011-B3535248B696}">
  <sheetPr codeName="Planilha60"/>
  <dimension ref="A1:S25"/>
  <sheetViews>
    <sheetView showGridLines="0" zoomScale="80" zoomScaleNormal="80" workbookViewId="0">
      <pane ySplit="5" topLeftCell="A6" activePane="bottomLeft" state="frozen"/>
      <selection pane="bottomLeft" activeCell="B10" sqref="B10:D13"/>
    </sheetView>
  </sheetViews>
  <sheetFormatPr defaultRowHeight="14.45"/>
  <cols>
    <col min="1" max="1" width="5.7109375" customWidth="1"/>
    <col min="5" max="19" width="12.7109375" customWidth="1"/>
  </cols>
  <sheetData>
    <row r="1" spans="1:19" ht="15" customHeight="1">
      <c r="A1" s="1"/>
      <c r="B1" s="286" t="s">
        <v>10</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10</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538" t="s">
        <v>245</v>
      </c>
      <c r="C6" s="539"/>
      <c r="D6" s="540"/>
      <c r="E6" s="75"/>
      <c r="F6" s="76"/>
      <c r="G6" s="76"/>
      <c r="H6" s="76"/>
      <c r="I6" s="76"/>
      <c r="J6" s="76"/>
      <c r="K6" s="76"/>
      <c r="L6" s="76"/>
      <c r="M6" s="76"/>
      <c r="N6" s="76"/>
      <c r="O6" s="76"/>
      <c r="P6" s="76"/>
      <c r="Q6" s="76"/>
      <c r="R6" s="76"/>
      <c r="S6" s="77"/>
    </row>
    <row r="7" spans="1:19" ht="15" customHeight="1">
      <c r="B7" s="541"/>
      <c r="C7" s="542"/>
      <c r="D7" s="543"/>
      <c r="E7" s="78"/>
      <c r="F7" s="474" t="s">
        <v>246</v>
      </c>
      <c r="G7" s="474"/>
      <c r="H7" s="474"/>
      <c r="I7" s="474"/>
      <c r="J7" s="128"/>
      <c r="K7" s="128"/>
      <c r="L7" s="128"/>
      <c r="M7" s="128"/>
      <c r="N7" s="128"/>
      <c r="O7" s="128"/>
      <c r="P7" s="128"/>
      <c r="Q7" s="128"/>
      <c r="R7" s="74"/>
      <c r="S7" s="79"/>
    </row>
    <row r="8" spans="1:19" ht="15" customHeight="1">
      <c r="B8" s="541"/>
      <c r="C8" s="542"/>
      <c r="D8" s="543"/>
      <c r="E8" s="74"/>
      <c r="F8" s="128"/>
      <c r="G8" s="128"/>
      <c r="H8" s="128"/>
      <c r="I8" s="128"/>
      <c r="J8" s="128"/>
      <c r="K8" s="128"/>
      <c r="L8" s="128"/>
      <c r="M8" s="128"/>
      <c r="N8" s="128"/>
      <c r="O8" s="128"/>
      <c r="P8" s="128"/>
      <c r="Q8" s="128"/>
      <c r="R8" s="74"/>
      <c r="S8" s="79"/>
    </row>
    <row r="9" spans="1:19" ht="15.75" customHeight="1" thickBot="1">
      <c r="B9" s="544"/>
      <c r="C9" s="545"/>
      <c r="D9" s="546"/>
      <c r="E9" s="74"/>
      <c r="F9" s="128"/>
      <c r="G9" s="128"/>
      <c r="H9" s="128"/>
      <c r="I9" s="128"/>
      <c r="J9" s="128"/>
      <c r="K9" s="128"/>
      <c r="L9" s="128"/>
      <c r="M9" s="128"/>
      <c r="N9" s="128"/>
      <c r="O9" s="128"/>
      <c r="P9" s="128"/>
      <c r="Q9" s="128"/>
      <c r="R9" s="74"/>
      <c r="S9" s="79"/>
    </row>
    <row r="10" spans="1:19" ht="15" customHeight="1">
      <c r="B10" s="547" t="s">
        <v>22</v>
      </c>
      <c r="C10" s="574"/>
      <c r="D10" s="575"/>
      <c r="E10" s="74"/>
      <c r="F10" s="592" t="s">
        <v>247</v>
      </c>
      <c r="G10" s="593"/>
      <c r="H10" s="593"/>
      <c r="I10" s="593"/>
      <c r="J10" s="593"/>
      <c r="K10" s="593"/>
      <c r="L10" s="593"/>
      <c r="M10" s="593"/>
      <c r="N10" s="593"/>
      <c r="O10" s="593"/>
      <c r="P10" s="594"/>
      <c r="Q10" s="128"/>
      <c r="R10" s="74"/>
      <c r="S10" s="79"/>
    </row>
    <row r="11" spans="1:19" ht="33.6" customHeight="1">
      <c r="B11" s="576"/>
      <c r="C11" s="577"/>
      <c r="D11" s="578"/>
      <c r="E11" s="74"/>
      <c r="F11" s="26" t="s">
        <v>248</v>
      </c>
      <c r="G11" s="572" t="s">
        <v>249</v>
      </c>
      <c r="H11" s="573"/>
      <c r="I11" s="572" t="s">
        <v>250</v>
      </c>
      <c r="J11" s="573"/>
      <c r="K11" s="572" t="s">
        <v>251</v>
      </c>
      <c r="L11" s="573"/>
      <c r="M11" s="572" t="s">
        <v>252</v>
      </c>
      <c r="N11" s="591"/>
      <c r="O11" s="591"/>
      <c r="P11" s="573"/>
      <c r="Q11" s="128"/>
      <c r="R11" s="74"/>
      <c r="S11" s="79"/>
    </row>
    <row r="12" spans="1:19">
      <c r="B12" s="576"/>
      <c r="C12" s="577"/>
      <c r="D12" s="578"/>
      <c r="E12" s="74"/>
      <c r="F12" s="129" t="s">
        <v>253</v>
      </c>
      <c r="G12" s="570" t="s">
        <v>254</v>
      </c>
      <c r="H12" s="571"/>
      <c r="I12" s="570" t="s">
        <v>255</v>
      </c>
      <c r="J12" s="571"/>
      <c r="K12" s="570" t="s">
        <v>256</v>
      </c>
      <c r="L12" s="571"/>
      <c r="M12" s="582" t="s">
        <v>257</v>
      </c>
      <c r="N12" s="583"/>
      <c r="O12" s="583"/>
      <c r="P12" s="584"/>
      <c r="Q12" s="128"/>
      <c r="R12" s="74"/>
      <c r="S12" s="79"/>
    </row>
    <row r="13" spans="1:19" ht="15.75" customHeight="1" thickBot="1">
      <c r="B13" s="579"/>
      <c r="C13" s="580"/>
      <c r="D13" s="581"/>
      <c r="E13" s="74"/>
      <c r="F13" s="129" t="s">
        <v>258</v>
      </c>
      <c r="G13" s="570" t="s">
        <v>254</v>
      </c>
      <c r="H13" s="571"/>
      <c r="I13" s="570" t="s">
        <v>259</v>
      </c>
      <c r="J13" s="571"/>
      <c r="K13" s="570" t="s">
        <v>260</v>
      </c>
      <c r="L13" s="571"/>
      <c r="M13" s="585"/>
      <c r="N13" s="586"/>
      <c r="O13" s="586"/>
      <c r="P13" s="587"/>
      <c r="Q13" s="128"/>
      <c r="R13" s="74"/>
      <c r="S13" s="79"/>
    </row>
    <row r="14" spans="1:19" ht="15" customHeight="1">
      <c r="B14" s="547" t="s">
        <v>244</v>
      </c>
      <c r="C14" s="574"/>
      <c r="D14" s="575"/>
      <c r="E14" s="74"/>
      <c r="F14" s="129" t="s">
        <v>261</v>
      </c>
      <c r="G14" s="570" t="s">
        <v>254</v>
      </c>
      <c r="H14" s="571"/>
      <c r="I14" s="570" t="s">
        <v>262</v>
      </c>
      <c r="J14" s="571"/>
      <c r="K14" s="570" t="s">
        <v>263</v>
      </c>
      <c r="L14" s="571"/>
      <c r="M14" s="585"/>
      <c r="N14" s="586"/>
      <c r="O14" s="586"/>
      <c r="P14" s="587"/>
      <c r="Q14" s="128"/>
      <c r="R14" s="74"/>
      <c r="S14" s="79"/>
    </row>
    <row r="15" spans="1:19" ht="15" customHeight="1">
      <c r="B15" s="576"/>
      <c r="C15" s="577"/>
      <c r="D15" s="578"/>
      <c r="E15" s="74"/>
      <c r="F15" s="129" t="s">
        <v>264</v>
      </c>
      <c r="G15" s="570" t="s">
        <v>254</v>
      </c>
      <c r="H15" s="571"/>
      <c r="I15" s="570" t="s">
        <v>265</v>
      </c>
      <c r="J15" s="571"/>
      <c r="K15" s="570" t="s">
        <v>266</v>
      </c>
      <c r="L15" s="571"/>
      <c r="M15" s="588"/>
      <c r="N15" s="589"/>
      <c r="O15" s="589"/>
      <c r="P15" s="590"/>
      <c r="Q15" s="128"/>
      <c r="R15" s="74"/>
      <c r="S15" s="79"/>
    </row>
    <row r="16" spans="1:19">
      <c r="B16" s="576"/>
      <c r="C16" s="577"/>
      <c r="D16" s="578"/>
      <c r="E16" s="74"/>
      <c r="F16" s="128"/>
      <c r="G16" s="128"/>
      <c r="H16" s="128"/>
      <c r="I16" s="128"/>
      <c r="J16" s="128"/>
      <c r="K16" s="128"/>
      <c r="L16" s="128"/>
      <c r="M16" s="128"/>
      <c r="N16" s="128"/>
      <c r="O16" s="128"/>
      <c r="P16" s="128"/>
      <c r="Q16" s="128"/>
      <c r="R16" s="74"/>
      <c r="S16" s="79"/>
    </row>
    <row r="17" spans="2:19" ht="15" thickBot="1">
      <c r="B17" s="576"/>
      <c r="C17" s="595"/>
      <c r="D17" s="578"/>
      <c r="E17" s="74"/>
      <c r="F17" s="128"/>
      <c r="G17" s="128"/>
      <c r="H17" s="128"/>
      <c r="I17" s="128"/>
      <c r="J17" s="128"/>
      <c r="K17" s="128"/>
      <c r="L17" s="128"/>
      <c r="M17" s="128"/>
      <c r="N17" s="128"/>
      <c r="O17" s="128"/>
      <c r="P17" s="128"/>
      <c r="Q17" s="128"/>
      <c r="R17" s="74"/>
      <c r="S17" s="79"/>
    </row>
    <row r="18" spans="2:19" ht="15" customHeight="1">
      <c r="B18" s="554"/>
      <c r="C18" s="555"/>
      <c r="D18" s="556"/>
      <c r="E18" s="74"/>
      <c r="F18" s="128"/>
      <c r="G18" s="128"/>
      <c r="H18" s="128"/>
      <c r="I18" s="128"/>
      <c r="J18" s="128"/>
      <c r="K18" s="128"/>
      <c r="L18" s="128"/>
      <c r="M18" s="128"/>
      <c r="N18" s="128"/>
      <c r="O18" s="128"/>
      <c r="P18" s="128"/>
      <c r="Q18" s="128"/>
      <c r="R18" s="74"/>
      <c r="S18" s="79"/>
    </row>
    <row r="19" spans="2:19" ht="15.75" customHeight="1">
      <c r="B19" s="557"/>
      <c r="C19" s="558"/>
      <c r="D19" s="559"/>
      <c r="E19" s="74"/>
      <c r="F19" s="128"/>
      <c r="G19" s="128"/>
      <c r="H19" s="128"/>
      <c r="I19" s="128"/>
      <c r="J19" s="128"/>
      <c r="K19" s="128"/>
      <c r="L19" s="128"/>
      <c r="M19" s="128"/>
      <c r="N19" s="128"/>
      <c r="O19" s="128"/>
      <c r="P19" s="128"/>
      <c r="Q19" s="128"/>
      <c r="R19" s="74"/>
      <c r="S19" s="79"/>
    </row>
    <row r="20" spans="2:19" ht="15" customHeight="1">
      <c r="B20" s="557"/>
      <c r="C20" s="558"/>
      <c r="D20" s="559"/>
      <c r="E20" s="74"/>
      <c r="F20" s="128"/>
      <c r="G20" s="128"/>
      <c r="H20" s="128"/>
      <c r="I20" s="128"/>
      <c r="J20" s="128"/>
      <c r="K20" s="128"/>
      <c r="L20" s="128"/>
      <c r="M20" s="128"/>
      <c r="N20" s="128"/>
      <c r="O20" s="128"/>
      <c r="P20" s="128"/>
      <c r="Q20" s="128"/>
      <c r="R20" s="74"/>
      <c r="S20" s="79"/>
    </row>
    <row r="21" spans="2:19">
      <c r="B21" s="557"/>
      <c r="C21" s="558"/>
      <c r="D21" s="559"/>
      <c r="E21" s="74"/>
      <c r="F21" s="128"/>
      <c r="G21" s="128"/>
      <c r="H21" s="128"/>
      <c r="I21" s="128"/>
      <c r="J21" s="128"/>
      <c r="K21" s="128"/>
      <c r="L21" s="128"/>
      <c r="M21" s="128"/>
      <c r="N21" s="128"/>
      <c r="O21" s="128"/>
      <c r="P21" s="128"/>
      <c r="Q21" s="128"/>
      <c r="R21" s="74"/>
      <c r="S21" s="79"/>
    </row>
    <row r="22" spans="2:19" ht="15" customHeight="1">
      <c r="B22" s="557"/>
      <c r="C22" s="558"/>
      <c r="D22" s="559"/>
      <c r="E22" s="74"/>
      <c r="F22" s="128"/>
      <c r="G22" s="128"/>
      <c r="H22" s="128"/>
      <c r="I22" s="128"/>
      <c r="J22" s="128"/>
      <c r="K22" s="128"/>
      <c r="L22" s="128"/>
      <c r="M22" s="128"/>
      <c r="N22" s="128"/>
      <c r="O22" s="128"/>
      <c r="P22" s="128"/>
      <c r="Q22" s="128"/>
      <c r="R22" s="74"/>
      <c r="S22" s="79"/>
    </row>
    <row r="23" spans="2:19">
      <c r="B23" s="557"/>
      <c r="C23" s="558"/>
      <c r="D23" s="559"/>
      <c r="E23" s="74"/>
      <c r="F23" s="128"/>
      <c r="G23" s="128"/>
      <c r="H23" s="128"/>
      <c r="I23" s="128"/>
      <c r="J23" s="128"/>
      <c r="K23" s="128"/>
      <c r="L23" s="128"/>
      <c r="M23" s="128"/>
      <c r="N23" s="128"/>
      <c r="O23" s="128"/>
      <c r="P23" s="128"/>
      <c r="Q23" s="128"/>
      <c r="R23" s="74"/>
      <c r="S23" s="79"/>
    </row>
    <row r="24" spans="2:19" ht="15" customHeight="1">
      <c r="B24" s="557"/>
      <c r="C24" s="558"/>
      <c r="D24" s="559"/>
      <c r="E24" s="74"/>
      <c r="F24" s="128"/>
      <c r="G24" s="128"/>
      <c r="H24" s="128"/>
      <c r="I24" s="128"/>
      <c r="J24" s="128"/>
      <c r="K24" s="128"/>
      <c r="L24" s="128"/>
      <c r="M24" s="128"/>
      <c r="N24" s="128"/>
      <c r="O24" s="128"/>
      <c r="P24" s="128"/>
      <c r="Q24" s="128"/>
      <c r="R24" s="74"/>
      <c r="S24" s="79"/>
    </row>
    <row r="25" spans="2:19" ht="15" thickBot="1">
      <c r="B25" s="560"/>
      <c r="C25" s="561"/>
      <c r="D25" s="562"/>
      <c r="E25" s="74"/>
      <c r="F25" s="128"/>
      <c r="G25" s="128"/>
      <c r="H25" s="128"/>
      <c r="I25" s="128"/>
      <c r="J25" s="128"/>
      <c r="K25" s="128"/>
      <c r="L25" s="128"/>
      <c r="M25" s="128"/>
      <c r="N25" s="128"/>
      <c r="O25" s="128"/>
      <c r="P25" s="128"/>
      <c r="Q25" s="128"/>
      <c r="R25" s="74"/>
      <c r="S25" s="79"/>
    </row>
  </sheetData>
  <mergeCells count="26">
    <mergeCell ref="B18:D21"/>
    <mergeCell ref="B22:D25"/>
    <mergeCell ref="F7:I7"/>
    <mergeCell ref="G11:H11"/>
    <mergeCell ref="I11:J11"/>
    <mergeCell ref="B1:S3"/>
    <mergeCell ref="B4:S5"/>
    <mergeCell ref="B6:D9"/>
    <mergeCell ref="B10:D13"/>
    <mergeCell ref="M12:P15"/>
    <mergeCell ref="M11:P11"/>
    <mergeCell ref="F10:P10"/>
    <mergeCell ref="G14:H14"/>
    <mergeCell ref="I14:J14"/>
    <mergeCell ref="K14:L14"/>
    <mergeCell ref="G15:H15"/>
    <mergeCell ref="I15:J15"/>
    <mergeCell ref="K15:L15"/>
    <mergeCell ref="G12:H12"/>
    <mergeCell ref="I12:J12"/>
    <mergeCell ref="B14:D17"/>
    <mergeCell ref="K12:L12"/>
    <mergeCell ref="G13:H13"/>
    <mergeCell ref="I13:J13"/>
    <mergeCell ref="K13:L13"/>
    <mergeCell ref="K11:L11"/>
  </mergeCells>
  <hyperlinks>
    <hyperlink ref="B10:D13" location="'101-7'!A1" display="GRI 101-7: Mudanças no estado da biodiversidade" xr:uid="{745FB90A-B2A9-453C-B5ED-57F9BCD8F947}"/>
    <hyperlink ref="B14:D17" location="'101-8'!A1" display="GRI 101-8: Serviços ecossistêmicos" xr:uid="{7AE19016-6A44-4CD2-B33D-F5E67573E89F}"/>
  </hyperlinks>
  <pageMargins left="0.511811024" right="0.511811024" top="0.78740157499999996" bottom="0.78740157499999996" header="0.31496062000000002" footer="0.31496062000000002"/>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A38A4-BF41-416A-BD6A-1D9D492755F0}">
  <dimension ref="A1:S29"/>
  <sheetViews>
    <sheetView showGridLines="0" zoomScale="80" zoomScaleNormal="80" workbookViewId="0">
      <pane ySplit="5" topLeftCell="A6" activePane="bottomLeft" state="frozen"/>
      <selection pane="bottomLeft" activeCell="B14" sqref="B14:D17"/>
    </sheetView>
  </sheetViews>
  <sheetFormatPr defaultRowHeight="14.45"/>
  <cols>
    <col min="1" max="1" width="5.7109375" customWidth="1"/>
    <col min="5" max="19" width="12.7109375" customWidth="1"/>
  </cols>
  <sheetData>
    <row r="1" spans="1:19" ht="15" customHeight="1">
      <c r="A1" s="1"/>
      <c r="B1" s="286" t="s">
        <v>10</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10</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547" t="s">
        <v>16</v>
      </c>
      <c r="C6" s="574"/>
      <c r="D6" s="575"/>
      <c r="E6" s="75"/>
      <c r="F6" s="76"/>
      <c r="G6" s="76"/>
      <c r="H6" s="76"/>
      <c r="I6" s="76"/>
      <c r="J6" s="76"/>
      <c r="K6" s="76"/>
      <c r="L6" s="76"/>
      <c r="M6" s="76"/>
      <c r="N6" s="76"/>
      <c r="O6" s="76"/>
      <c r="P6" s="76"/>
      <c r="Q6" s="76"/>
      <c r="R6" s="76"/>
      <c r="S6" s="77"/>
    </row>
    <row r="7" spans="1:19" ht="15" customHeight="1">
      <c r="B7" s="576"/>
      <c r="C7" s="577"/>
      <c r="D7" s="578"/>
      <c r="E7" s="78"/>
      <c r="F7" s="474" t="s">
        <v>267</v>
      </c>
      <c r="G7" s="474"/>
      <c r="H7" s="474"/>
      <c r="I7" s="474"/>
      <c r="J7" s="474"/>
      <c r="K7" s="474"/>
      <c r="L7" s="474"/>
      <c r="M7" s="474"/>
      <c r="N7" s="474"/>
      <c r="O7" s="474"/>
      <c r="P7" s="474"/>
      <c r="Q7" s="474"/>
      <c r="R7" s="74"/>
      <c r="S7" s="79"/>
    </row>
    <row r="8" spans="1:19" ht="15" customHeight="1">
      <c r="B8" s="576"/>
      <c r="C8" s="577"/>
      <c r="D8" s="578"/>
      <c r="E8" s="74"/>
      <c r="F8" s="474"/>
      <c r="G8" s="474"/>
      <c r="H8" s="474"/>
      <c r="I8" s="474"/>
      <c r="J8" s="474"/>
      <c r="K8" s="474"/>
      <c r="L8" s="474"/>
      <c r="M8" s="474"/>
      <c r="N8" s="474"/>
      <c r="O8" s="474"/>
      <c r="P8" s="474"/>
      <c r="Q8" s="474"/>
      <c r="R8" s="74"/>
      <c r="S8" s="79"/>
    </row>
    <row r="9" spans="1:19" ht="15.75" customHeight="1" thickBot="1">
      <c r="B9" s="579"/>
      <c r="C9" s="580"/>
      <c r="D9" s="581"/>
      <c r="E9" s="74"/>
      <c r="F9" s="474"/>
      <c r="G9" s="474"/>
      <c r="H9" s="474"/>
      <c r="I9" s="474"/>
      <c r="J9" s="474"/>
      <c r="K9" s="474"/>
      <c r="L9" s="474"/>
      <c r="M9" s="474"/>
      <c r="N9" s="474"/>
      <c r="O9" s="474"/>
      <c r="P9" s="474"/>
      <c r="Q9" s="474"/>
      <c r="R9" s="74"/>
      <c r="S9" s="79"/>
    </row>
    <row r="10" spans="1:19" ht="15" customHeight="1">
      <c r="B10" s="596" t="s">
        <v>268</v>
      </c>
      <c r="C10" s="597"/>
      <c r="D10" s="598"/>
      <c r="E10" s="74"/>
      <c r="F10" s="474"/>
      <c r="G10" s="474"/>
      <c r="H10" s="474"/>
      <c r="I10" s="474"/>
      <c r="J10" s="474"/>
      <c r="K10" s="474"/>
      <c r="L10" s="474"/>
      <c r="M10" s="474"/>
      <c r="N10" s="474"/>
      <c r="O10" s="474"/>
      <c r="P10" s="474"/>
      <c r="Q10" s="474"/>
      <c r="R10" s="74"/>
      <c r="S10" s="79"/>
    </row>
    <row r="11" spans="1:19">
      <c r="B11" s="599"/>
      <c r="C11" s="600"/>
      <c r="D11" s="601"/>
      <c r="E11" s="74"/>
      <c r="F11" s="474"/>
      <c r="G11" s="474"/>
      <c r="H11" s="474"/>
      <c r="I11" s="474"/>
      <c r="J11" s="474"/>
      <c r="K11" s="474"/>
      <c r="L11" s="474"/>
      <c r="M11" s="474"/>
      <c r="N11" s="474"/>
      <c r="O11" s="474"/>
      <c r="P11" s="474"/>
      <c r="Q11" s="474"/>
      <c r="R11" s="74"/>
      <c r="S11" s="79"/>
    </row>
    <row r="12" spans="1:19">
      <c r="B12" s="599"/>
      <c r="C12" s="600"/>
      <c r="D12" s="601"/>
      <c r="E12" s="74"/>
      <c r="F12" s="474"/>
      <c r="G12" s="474"/>
      <c r="H12" s="474"/>
      <c r="I12" s="474"/>
      <c r="J12" s="474"/>
      <c r="K12" s="474"/>
      <c r="L12" s="474"/>
      <c r="M12" s="474"/>
      <c r="N12" s="474"/>
      <c r="O12" s="474"/>
      <c r="P12" s="474"/>
      <c r="Q12" s="474"/>
      <c r="R12" s="74"/>
      <c r="S12" s="79"/>
    </row>
    <row r="13" spans="1:19" ht="15.75" customHeight="1" thickBot="1">
      <c r="B13" s="602"/>
      <c r="C13" s="603"/>
      <c r="D13" s="604"/>
      <c r="E13" s="74"/>
      <c r="F13" s="474"/>
      <c r="G13" s="474"/>
      <c r="H13" s="474"/>
      <c r="I13" s="474"/>
      <c r="J13" s="474"/>
      <c r="K13" s="474"/>
      <c r="L13" s="474"/>
      <c r="M13" s="474"/>
      <c r="N13" s="474"/>
      <c r="O13" s="474"/>
      <c r="P13" s="474"/>
      <c r="Q13" s="474"/>
      <c r="R13" s="74"/>
      <c r="S13" s="79"/>
    </row>
    <row r="14" spans="1:19" ht="15" customHeight="1">
      <c r="B14" s="547" t="s">
        <v>244</v>
      </c>
      <c r="C14" s="548"/>
      <c r="D14" s="549"/>
      <c r="E14" s="74"/>
      <c r="F14" s="474"/>
      <c r="G14" s="474"/>
      <c r="H14" s="474"/>
      <c r="I14" s="474"/>
      <c r="J14" s="474"/>
      <c r="K14" s="474"/>
      <c r="L14" s="474"/>
      <c r="M14" s="474"/>
      <c r="N14" s="474"/>
      <c r="O14" s="474"/>
      <c r="P14" s="474"/>
      <c r="Q14" s="474"/>
      <c r="R14" s="74"/>
      <c r="S14" s="79"/>
    </row>
    <row r="15" spans="1:19" ht="15" customHeight="1">
      <c r="B15" s="550"/>
      <c r="C15" s="551"/>
      <c r="D15" s="552"/>
      <c r="E15" s="74"/>
      <c r="F15" s="474"/>
      <c r="G15" s="474"/>
      <c r="H15" s="474"/>
      <c r="I15" s="474"/>
      <c r="J15" s="474"/>
      <c r="K15" s="474"/>
      <c r="L15" s="474"/>
      <c r="M15" s="474"/>
      <c r="N15" s="474"/>
      <c r="O15" s="474"/>
      <c r="P15" s="474"/>
      <c r="Q15" s="474"/>
      <c r="R15" s="74"/>
      <c r="S15" s="79"/>
    </row>
    <row r="16" spans="1:19">
      <c r="B16" s="550"/>
      <c r="C16" s="551"/>
      <c r="D16" s="552"/>
      <c r="E16" s="74"/>
      <c r="F16" s="474"/>
      <c r="G16" s="474"/>
      <c r="H16" s="474"/>
      <c r="I16" s="474"/>
      <c r="J16" s="474"/>
      <c r="K16" s="474"/>
      <c r="L16" s="474"/>
      <c r="M16" s="474"/>
      <c r="N16" s="474"/>
      <c r="O16" s="474"/>
      <c r="P16" s="474"/>
      <c r="Q16" s="474"/>
      <c r="R16" s="74"/>
      <c r="S16" s="79"/>
    </row>
    <row r="17" spans="2:19" ht="15" thickBot="1">
      <c r="B17" s="550"/>
      <c r="C17" s="553"/>
      <c r="D17" s="552"/>
      <c r="E17" s="74"/>
      <c r="F17" s="474"/>
      <c r="G17" s="474"/>
      <c r="H17" s="474"/>
      <c r="I17" s="474"/>
      <c r="J17" s="474"/>
      <c r="K17" s="474"/>
      <c r="L17" s="474"/>
      <c r="M17" s="474"/>
      <c r="N17" s="474"/>
      <c r="O17" s="474"/>
      <c r="P17" s="474"/>
      <c r="Q17" s="474"/>
      <c r="R17" s="74"/>
      <c r="S17" s="79"/>
    </row>
    <row r="18" spans="2:19" ht="15" customHeight="1">
      <c r="B18" s="554"/>
      <c r="C18" s="555"/>
      <c r="D18" s="556"/>
      <c r="E18" s="74"/>
      <c r="F18" s="474"/>
      <c r="G18" s="474"/>
      <c r="H18" s="474"/>
      <c r="I18" s="474"/>
      <c r="J18" s="474"/>
      <c r="K18" s="474"/>
      <c r="L18" s="474"/>
      <c r="M18" s="474"/>
      <c r="N18" s="474"/>
      <c r="O18" s="474"/>
      <c r="P18" s="474"/>
      <c r="Q18" s="474"/>
      <c r="R18" s="74"/>
      <c r="S18" s="79"/>
    </row>
    <row r="19" spans="2:19" ht="15.75" customHeight="1">
      <c r="B19" s="557"/>
      <c r="C19" s="558"/>
      <c r="D19" s="559"/>
      <c r="E19" s="74"/>
      <c r="F19" s="474"/>
      <c r="G19" s="474"/>
      <c r="H19" s="474"/>
      <c r="I19" s="474"/>
      <c r="J19" s="474"/>
      <c r="K19" s="474"/>
      <c r="L19" s="474"/>
      <c r="M19" s="474"/>
      <c r="N19" s="474"/>
      <c r="O19" s="474"/>
      <c r="P19" s="474"/>
      <c r="Q19" s="474"/>
      <c r="R19" s="74"/>
      <c r="S19" s="79"/>
    </row>
    <row r="20" spans="2:19" ht="15" customHeight="1">
      <c r="B20" s="557"/>
      <c r="C20" s="558"/>
      <c r="D20" s="559"/>
      <c r="E20" s="74"/>
      <c r="F20" s="474"/>
      <c r="G20" s="474"/>
      <c r="H20" s="474"/>
      <c r="I20" s="474"/>
      <c r="J20" s="474"/>
      <c r="K20" s="474"/>
      <c r="L20" s="474"/>
      <c r="M20" s="474"/>
      <c r="N20" s="474"/>
      <c r="O20" s="474"/>
      <c r="P20" s="474"/>
      <c r="Q20" s="474"/>
      <c r="R20" s="74"/>
      <c r="S20" s="79"/>
    </row>
    <row r="21" spans="2:19">
      <c r="B21" s="557"/>
      <c r="C21" s="558"/>
      <c r="D21" s="559"/>
      <c r="E21" s="74"/>
      <c r="F21" s="474"/>
      <c r="G21" s="474"/>
      <c r="H21" s="474"/>
      <c r="I21" s="474"/>
      <c r="J21" s="474"/>
      <c r="K21" s="474"/>
      <c r="L21" s="474"/>
      <c r="M21" s="474"/>
      <c r="N21" s="474"/>
      <c r="O21" s="474"/>
      <c r="P21" s="474"/>
      <c r="Q21" s="474"/>
      <c r="R21" s="74"/>
      <c r="S21" s="79"/>
    </row>
    <row r="22" spans="2:19" ht="15" customHeight="1">
      <c r="B22" s="557"/>
      <c r="C22" s="558"/>
      <c r="D22" s="559"/>
      <c r="E22" s="74"/>
      <c r="F22" s="474"/>
      <c r="G22" s="474"/>
      <c r="H22" s="474"/>
      <c r="I22" s="474"/>
      <c r="J22" s="474"/>
      <c r="K22" s="474"/>
      <c r="L22" s="474"/>
      <c r="M22" s="474"/>
      <c r="N22" s="474"/>
      <c r="O22" s="474"/>
      <c r="P22" s="474"/>
      <c r="Q22" s="474"/>
      <c r="R22" s="74"/>
      <c r="S22" s="79"/>
    </row>
    <row r="23" spans="2:19">
      <c r="B23" s="557"/>
      <c r="C23" s="558"/>
      <c r="D23" s="559"/>
      <c r="E23" s="74"/>
      <c r="F23" s="474"/>
      <c r="G23" s="474"/>
      <c r="H23" s="474"/>
      <c r="I23" s="474"/>
      <c r="J23" s="474"/>
      <c r="K23" s="474"/>
      <c r="L23" s="474"/>
      <c r="M23" s="474"/>
      <c r="N23" s="474"/>
      <c r="O23" s="474"/>
      <c r="P23" s="474"/>
      <c r="Q23" s="474"/>
      <c r="R23" s="74"/>
      <c r="S23" s="79"/>
    </row>
    <row r="24" spans="2:19" ht="15" customHeight="1">
      <c r="B24" s="557"/>
      <c r="C24" s="558"/>
      <c r="D24" s="559"/>
      <c r="E24" s="74"/>
      <c r="F24" s="474"/>
      <c r="G24" s="474"/>
      <c r="H24" s="474"/>
      <c r="I24" s="474"/>
      <c r="J24" s="474"/>
      <c r="K24" s="474"/>
      <c r="L24" s="474"/>
      <c r="M24" s="474"/>
      <c r="N24" s="474"/>
      <c r="O24" s="474"/>
      <c r="P24" s="474"/>
      <c r="Q24" s="474"/>
      <c r="R24" s="74"/>
      <c r="S24" s="79"/>
    </row>
    <row r="25" spans="2:19">
      <c r="B25" s="557"/>
      <c r="C25" s="558"/>
      <c r="D25" s="559"/>
      <c r="E25" s="74"/>
      <c r="F25" s="474"/>
      <c r="G25" s="474"/>
      <c r="H25" s="474"/>
      <c r="I25" s="474"/>
      <c r="J25" s="474"/>
      <c r="K25" s="474"/>
      <c r="L25" s="474"/>
      <c r="M25" s="474"/>
      <c r="N25" s="474"/>
      <c r="O25" s="474"/>
      <c r="P25" s="474"/>
      <c r="Q25" s="474"/>
      <c r="R25" s="74"/>
      <c r="S25" s="79"/>
    </row>
    <row r="26" spans="2:19">
      <c r="B26" s="557"/>
      <c r="C26" s="558"/>
      <c r="D26" s="559"/>
      <c r="E26" s="74"/>
      <c r="F26" s="474"/>
      <c r="G26" s="474"/>
      <c r="H26" s="474"/>
      <c r="I26" s="474"/>
      <c r="J26" s="474"/>
      <c r="K26" s="474"/>
      <c r="L26" s="474"/>
      <c r="M26" s="474"/>
      <c r="N26" s="474"/>
      <c r="O26" s="474"/>
      <c r="P26" s="474"/>
      <c r="Q26" s="474"/>
      <c r="R26" s="74"/>
      <c r="S26" s="79"/>
    </row>
    <row r="27" spans="2:19">
      <c r="B27" s="557"/>
      <c r="C27" s="558"/>
      <c r="D27" s="559"/>
      <c r="E27" s="74"/>
      <c r="F27" s="474"/>
      <c r="G27" s="474"/>
      <c r="H27" s="474"/>
      <c r="I27" s="474"/>
      <c r="J27" s="474"/>
      <c r="K27" s="474"/>
      <c r="L27" s="474"/>
      <c r="M27" s="474"/>
      <c r="N27" s="474"/>
      <c r="O27" s="474"/>
      <c r="P27" s="474"/>
      <c r="Q27" s="474"/>
      <c r="R27" s="74"/>
      <c r="S27" s="79"/>
    </row>
    <row r="28" spans="2:19">
      <c r="B28" s="557"/>
      <c r="C28" s="558"/>
      <c r="D28" s="559"/>
      <c r="E28" s="74"/>
      <c r="F28" s="474"/>
      <c r="G28" s="474"/>
      <c r="H28" s="474"/>
      <c r="I28" s="474"/>
      <c r="J28" s="474"/>
      <c r="K28" s="474"/>
      <c r="L28" s="474"/>
      <c r="M28" s="474"/>
      <c r="N28" s="474"/>
      <c r="O28" s="474"/>
      <c r="P28" s="474"/>
      <c r="Q28" s="474"/>
      <c r="R28" s="74"/>
      <c r="S28" s="79"/>
    </row>
    <row r="29" spans="2:19">
      <c r="B29" s="557"/>
      <c r="C29" s="558"/>
      <c r="D29" s="559"/>
      <c r="E29" s="74"/>
      <c r="F29" s="474"/>
      <c r="G29" s="474"/>
      <c r="H29" s="474"/>
      <c r="I29" s="474"/>
      <c r="J29" s="474"/>
      <c r="K29" s="474"/>
      <c r="L29" s="474"/>
      <c r="M29" s="474"/>
      <c r="N29" s="474"/>
      <c r="O29" s="474"/>
      <c r="P29" s="474"/>
      <c r="Q29" s="474"/>
      <c r="R29" s="74"/>
      <c r="S29" s="79"/>
    </row>
  </sheetData>
  <mergeCells count="9">
    <mergeCell ref="B1:S3"/>
    <mergeCell ref="B4:S5"/>
    <mergeCell ref="B6:D9"/>
    <mergeCell ref="F7:Q29"/>
    <mergeCell ref="B10:D13"/>
    <mergeCell ref="B14:D17"/>
    <mergeCell ref="B18:D21"/>
    <mergeCell ref="B22:D25"/>
    <mergeCell ref="B26:D29"/>
  </mergeCells>
  <hyperlinks>
    <hyperlink ref="B6:D9" location="'101-5'!A1" display="GRI 101-5: Locais com impactos na biodiversidade" xr:uid="{8DAECA34-3191-4B29-9F05-A42B1F0DFF94}"/>
    <hyperlink ref="B14:D17" location="'101-8'!A1" display="GRI 101-8: Serviços ecossistêmicos" xr:uid="{6CEB9ADE-AB46-48AE-B3F7-955EFA020B61}"/>
  </hyperlinks>
  <pageMargins left="0.511811024" right="0.511811024" top="0.78740157499999996" bottom="0.78740157499999996" header="0.31496062000000002" footer="0.31496062000000002"/>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D68F7-AA75-4D49-B314-0E641E89EF93}">
  <dimension ref="A1:S25"/>
  <sheetViews>
    <sheetView showGridLines="0" zoomScale="80" zoomScaleNormal="80" workbookViewId="0">
      <pane ySplit="5" topLeftCell="A6" activePane="bottomLeft" state="frozen"/>
      <selection pane="bottomLeft"/>
    </sheetView>
  </sheetViews>
  <sheetFormatPr defaultRowHeight="14.45"/>
  <cols>
    <col min="1" max="1" width="5.7109375" customWidth="1"/>
    <col min="5" max="5" width="12.7109375" customWidth="1"/>
    <col min="6" max="6" width="20.28515625" customWidth="1"/>
    <col min="7" max="19" width="12.7109375" customWidth="1"/>
  </cols>
  <sheetData>
    <row r="1" spans="1:19" ht="15" customHeight="1">
      <c r="A1" s="1"/>
      <c r="B1" s="286" t="s">
        <v>10</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10</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547" t="s">
        <v>269</v>
      </c>
      <c r="C6" s="548"/>
      <c r="D6" s="549"/>
      <c r="E6" s="75"/>
      <c r="F6" s="76"/>
      <c r="G6" s="76"/>
      <c r="H6" s="76"/>
      <c r="I6" s="76"/>
      <c r="J6" s="76"/>
      <c r="K6" s="76"/>
      <c r="L6" s="76"/>
      <c r="M6" s="76"/>
      <c r="N6" s="76"/>
      <c r="O6" s="76"/>
      <c r="P6" s="76"/>
      <c r="Q6" s="76"/>
      <c r="R6" s="76"/>
      <c r="S6" s="77"/>
    </row>
    <row r="7" spans="1:19" ht="15" customHeight="1">
      <c r="B7" s="550"/>
      <c r="C7" s="551"/>
      <c r="D7" s="552"/>
      <c r="E7" s="78"/>
      <c r="F7" s="474" t="s">
        <v>270</v>
      </c>
      <c r="G7" s="474"/>
      <c r="H7" s="474"/>
      <c r="I7" s="474"/>
      <c r="J7" s="128"/>
      <c r="K7" s="128"/>
      <c r="L7" s="128"/>
      <c r="M7" s="128"/>
      <c r="N7" s="128"/>
      <c r="O7" s="128"/>
      <c r="P7" s="128"/>
      <c r="Q7" s="128"/>
      <c r="R7" s="74"/>
      <c r="S7" s="79"/>
    </row>
    <row r="8" spans="1:19" ht="15" customHeight="1">
      <c r="B8" s="550"/>
      <c r="C8" s="551"/>
      <c r="D8" s="552"/>
      <c r="E8" s="74"/>
      <c r="F8" s="128"/>
      <c r="G8" s="128"/>
      <c r="H8" s="128"/>
      <c r="I8" s="128"/>
      <c r="J8" s="128"/>
      <c r="K8" s="128"/>
      <c r="L8" s="128"/>
      <c r="M8" s="128"/>
      <c r="N8" s="128"/>
      <c r="O8" s="128"/>
      <c r="P8" s="128"/>
      <c r="Q8" s="128"/>
      <c r="R8" s="74"/>
      <c r="S8" s="79"/>
    </row>
    <row r="9" spans="1:19" ht="15.75" customHeight="1" thickBot="1">
      <c r="B9" s="563"/>
      <c r="C9" s="564"/>
      <c r="D9" s="565"/>
      <c r="E9" s="74"/>
      <c r="F9" s="609" t="s">
        <v>271</v>
      </c>
      <c r="G9" s="609"/>
      <c r="H9" s="609"/>
      <c r="I9" s="609"/>
      <c r="J9" s="609"/>
      <c r="K9" s="609"/>
      <c r="L9" s="609"/>
      <c r="M9" s="609"/>
      <c r="N9" s="609"/>
      <c r="O9" s="128"/>
      <c r="P9" s="128"/>
      <c r="Q9" s="128"/>
      <c r="R9" s="74"/>
      <c r="S9" s="79"/>
    </row>
    <row r="10" spans="1:19" ht="15" customHeight="1">
      <c r="B10" s="547" t="s">
        <v>22</v>
      </c>
      <c r="C10" s="548"/>
      <c r="D10" s="549"/>
      <c r="E10" s="74"/>
      <c r="F10" s="26" t="s">
        <v>248</v>
      </c>
      <c r="G10" s="608" t="s">
        <v>272</v>
      </c>
      <c r="H10" s="608"/>
      <c r="I10" s="608" t="s">
        <v>273</v>
      </c>
      <c r="J10" s="608"/>
      <c r="K10" s="572" t="s">
        <v>274</v>
      </c>
      <c r="L10" s="591"/>
      <c r="M10" s="591"/>
      <c r="N10" s="573"/>
      <c r="O10" s="128"/>
      <c r="P10" s="128"/>
      <c r="Q10" s="128"/>
      <c r="R10" s="74"/>
      <c r="S10" s="79"/>
    </row>
    <row r="11" spans="1:19" ht="14.65" customHeight="1">
      <c r="B11" s="550"/>
      <c r="C11" s="551"/>
      <c r="D11" s="552"/>
      <c r="E11" s="74"/>
      <c r="F11" s="605" t="s">
        <v>275</v>
      </c>
      <c r="G11" s="582" t="s">
        <v>276</v>
      </c>
      <c r="H11" s="584"/>
      <c r="I11" s="582" t="s">
        <v>277</v>
      </c>
      <c r="J11" s="584"/>
      <c r="K11" s="610" t="s">
        <v>278</v>
      </c>
      <c r="L11" s="610"/>
      <c r="M11" s="610"/>
      <c r="N11" s="610"/>
      <c r="O11" s="74"/>
      <c r="P11" s="74"/>
      <c r="Q11" s="128"/>
      <c r="R11" s="74"/>
      <c r="S11" s="79"/>
    </row>
    <row r="12" spans="1:19" ht="16.149999999999999" customHeight="1">
      <c r="B12" s="550"/>
      <c r="C12" s="551"/>
      <c r="D12" s="552"/>
      <c r="E12" s="74"/>
      <c r="F12" s="606"/>
      <c r="G12" s="585"/>
      <c r="H12" s="587"/>
      <c r="I12" s="585"/>
      <c r="J12" s="587"/>
      <c r="K12" s="610"/>
      <c r="L12" s="610"/>
      <c r="M12" s="610"/>
      <c r="N12" s="610"/>
      <c r="O12" s="74"/>
      <c r="P12" s="74"/>
      <c r="Q12" s="128"/>
      <c r="R12" s="74"/>
      <c r="S12" s="79"/>
    </row>
    <row r="13" spans="1:19" ht="15.6" customHeight="1" thickBot="1">
      <c r="B13" s="563"/>
      <c r="C13" s="564"/>
      <c r="D13" s="565"/>
      <c r="E13" s="74"/>
      <c r="F13" s="606"/>
      <c r="G13" s="588"/>
      <c r="H13" s="590"/>
      <c r="I13" s="588"/>
      <c r="J13" s="590"/>
      <c r="K13" s="610"/>
      <c r="L13" s="610"/>
      <c r="M13" s="610"/>
      <c r="N13" s="610"/>
      <c r="O13" s="74"/>
      <c r="P13" s="74"/>
      <c r="Q13" s="128"/>
      <c r="R13" s="74"/>
      <c r="S13" s="79"/>
    </row>
    <row r="14" spans="1:19" ht="15" customHeight="1">
      <c r="B14" s="538" t="s">
        <v>279</v>
      </c>
      <c r="C14" s="539"/>
      <c r="D14" s="540"/>
      <c r="E14" s="74"/>
      <c r="F14" s="606"/>
      <c r="G14" s="582" t="s">
        <v>280</v>
      </c>
      <c r="H14" s="584"/>
      <c r="I14" s="582" t="s">
        <v>281</v>
      </c>
      <c r="J14" s="584"/>
      <c r="K14" s="610" t="s">
        <v>282</v>
      </c>
      <c r="L14" s="610"/>
      <c r="M14" s="610"/>
      <c r="N14" s="610"/>
      <c r="O14" s="74"/>
      <c r="P14" s="74"/>
      <c r="Q14" s="128"/>
      <c r="R14" s="74"/>
      <c r="S14" s="79"/>
    </row>
    <row r="15" spans="1:19" ht="15" customHeight="1">
      <c r="B15" s="541"/>
      <c r="C15" s="542"/>
      <c r="D15" s="543"/>
      <c r="E15" s="74"/>
      <c r="F15" s="606"/>
      <c r="G15" s="585"/>
      <c r="H15" s="587"/>
      <c r="I15" s="585"/>
      <c r="J15" s="587"/>
      <c r="K15" s="610"/>
      <c r="L15" s="610"/>
      <c r="M15" s="610"/>
      <c r="N15" s="610"/>
      <c r="O15" s="74"/>
      <c r="P15" s="74"/>
      <c r="Q15" s="128"/>
      <c r="R15" s="74"/>
      <c r="S15" s="79"/>
    </row>
    <row r="16" spans="1:19">
      <c r="B16" s="541"/>
      <c r="C16" s="542"/>
      <c r="D16" s="543"/>
      <c r="E16" s="74"/>
      <c r="F16" s="606"/>
      <c r="G16" s="588"/>
      <c r="H16" s="590"/>
      <c r="I16" s="588"/>
      <c r="J16" s="590"/>
      <c r="K16" s="610"/>
      <c r="L16" s="610"/>
      <c r="M16" s="610"/>
      <c r="N16" s="610"/>
      <c r="O16" s="74"/>
      <c r="P16" s="74"/>
      <c r="Q16" s="128"/>
      <c r="R16" s="74"/>
      <c r="S16" s="79"/>
    </row>
    <row r="17" spans="2:19" ht="15" thickBot="1">
      <c r="B17" s="541"/>
      <c r="C17" s="542"/>
      <c r="D17" s="543"/>
      <c r="E17" s="74"/>
      <c r="F17" s="606"/>
      <c r="G17" s="582" t="s">
        <v>283</v>
      </c>
      <c r="H17" s="584"/>
      <c r="I17" s="582" t="s">
        <v>258</v>
      </c>
      <c r="J17" s="584"/>
      <c r="K17" s="610" t="s">
        <v>284</v>
      </c>
      <c r="L17" s="610"/>
      <c r="M17" s="610"/>
      <c r="N17" s="610"/>
      <c r="O17" s="74"/>
      <c r="P17" s="74"/>
      <c r="Q17" s="128"/>
      <c r="R17" s="74"/>
      <c r="S17" s="79"/>
    </row>
    <row r="18" spans="2:19" ht="15" customHeight="1">
      <c r="B18" s="554"/>
      <c r="C18" s="555"/>
      <c r="D18" s="556"/>
      <c r="E18" s="74"/>
      <c r="F18" s="606"/>
      <c r="G18" s="585"/>
      <c r="H18" s="587"/>
      <c r="I18" s="585"/>
      <c r="J18" s="587"/>
      <c r="K18" s="610"/>
      <c r="L18" s="610"/>
      <c r="M18" s="610"/>
      <c r="N18" s="610"/>
      <c r="O18" s="74"/>
      <c r="P18" s="74"/>
      <c r="Q18" s="128"/>
      <c r="R18" s="74"/>
      <c r="S18" s="79"/>
    </row>
    <row r="19" spans="2:19" ht="15.75" customHeight="1">
      <c r="B19" s="557"/>
      <c r="C19" s="558"/>
      <c r="D19" s="559"/>
      <c r="E19" s="74"/>
      <c r="F19" s="607"/>
      <c r="G19" s="588"/>
      <c r="H19" s="590"/>
      <c r="I19" s="588"/>
      <c r="J19" s="590"/>
      <c r="K19" s="610"/>
      <c r="L19" s="610"/>
      <c r="M19" s="610"/>
      <c r="N19" s="610"/>
      <c r="O19" s="74"/>
      <c r="P19" s="74"/>
      <c r="Q19" s="128"/>
      <c r="R19" s="74"/>
      <c r="S19" s="79"/>
    </row>
    <row r="20" spans="2:19" ht="15" customHeight="1">
      <c r="B20" s="557"/>
      <c r="C20" s="558"/>
      <c r="D20" s="559"/>
      <c r="E20" s="74"/>
      <c r="F20" s="128"/>
      <c r="G20" s="128"/>
      <c r="H20" s="128"/>
      <c r="I20" s="128"/>
      <c r="J20" s="128"/>
      <c r="K20" s="128"/>
      <c r="L20" s="128"/>
      <c r="M20" s="128"/>
      <c r="N20" s="128"/>
      <c r="O20" s="128"/>
      <c r="P20" s="74"/>
      <c r="Q20" s="128"/>
      <c r="R20" s="74"/>
      <c r="S20" s="79"/>
    </row>
    <row r="21" spans="2:19">
      <c r="B21" s="557"/>
      <c r="C21" s="558"/>
      <c r="D21" s="559"/>
      <c r="E21" s="74"/>
      <c r="F21" s="74"/>
      <c r="G21" s="74"/>
      <c r="H21" s="74"/>
      <c r="I21" s="74"/>
      <c r="J21" s="74"/>
      <c r="K21" s="74"/>
      <c r="L21" s="74"/>
      <c r="M21" s="74"/>
      <c r="N21" s="74"/>
      <c r="O21" s="74"/>
      <c r="P21" s="74"/>
      <c r="Q21" s="128"/>
      <c r="R21" s="74"/>
      <c r="S21" s="79"/>
    </row>
    <row r="22" spans="2:19" ht="15" customHeight="1">
      <c r="B22" s="557"/>
      <c r="C22" s="558"/>
      <c r="D22" s="559"/>
      <c r="E22" s="74"/>
      <c r="F22" s="74"/>
      <c r="G22" s="74"/>
      <c r="H22" s="74"/>
      <c r="I22" s="74"/>
      <c r="J22" s="74"/>
      <c r="K22" s="74"/>
      <c r="L22" s="74"/>
      <c r="M22" s="74"/>
      <c r="N22" s="74"/>
      <c r="O22" s="128"/>
      <c r="P22" s="128"/>
      <c r="Q22" s="128"/>
      <c r="R22" s="74"/>
      <c r="S22" s="79"/>
    </row>
    <row r="23" spans="2:19">
      <c r="B23" s="557"/>
      <c r="C23" s="558"/>
      <c r="D23" s="559"/>
      <c r="E23" s="74"/>
      <c r="F23" s="74"/>
      <c r="G23" s="74"/>
      <c r="H23" s="74"/>
      <c r="I23" s="74"/>
      <c r="J23" s="74"/>
      <c r="K23" s="74"/>
      <c r="L23" s="74"/>
      <c r="M23" s="74"/>
      <c r="N23" s="74"/>
      <c r="O23" s="128"/>
      <c r="P23" s="128"/>
      <c r="Q23" s="128"/>
      <c r="R23" s="74"/>
      <c r="S23" s="79"/>
    </row>
    <row r="24" spans="2:19" ht="15" customHeight="1">
      <c r="B24" s="557"/>
      <c r="C24" s="558"/>
      <c r="D24" s="559"/>
      <c r="E24" s="74"/>
      <c r="F24" s="74"/>
      <c r="G24" s="74"/>
      <c r="H24" s="74"/>
      <c r="I24" s="74"/>
      <c r="J24" s="74"/>
      <c r="K24" s="74"/>
      <c r="L24" s="74"/>
      <c r="M24" s="74"/>
      <c r="N24" s="74"/>
      <c r="O24" s="128"/>
      <c r="P24" s="128"/>
      <c r="Q24" s="128"/>
      <c r="R24" s="74"/>
      <c r="S24" s="79"/>
    </row>
    <row r="25" spans="2:19" ht="15" thickBot="1">
      <c r="B25" s="560"/>
      <c r="C25" s="561"/>
      <c r="D25" s="562"/>
      <c r="E25" s="74"/>
      <c r="F25" s="74"/>
      <c r="G25" s="74"/>
      <c r="H25" s="74"/>
      <c r="I25" s="74"/>
      <c r="J25" s="74"/>
      <c r="K25" s="74"/>
      <c r="L25" s="74"/>
      <c r="M25" s="74"/>
      <c r="N25" s="74"/>
      <c r="O25" s="128"/>
      <c r="P25" s="128"/>
      <c r="Q25" s="128"/>
      <c r="R25" s="74"/>
      <c r="S25" s="79"/>
    </row>
  </sheetData>
  <mergeCells count="22">
    <mergeCell ref="B1:S3"/>
    <mergeCell ref="B4:S5"/>
    <mergeCell ref="B6:D9"/>
    <mergeCell ref="B10:D13"/>
    <mergeCell ref="B14:D17"/>
    <mergeCell ref="F7:I7"/>
    <mergeCell ref="G10:H10"/>
    <mergeCell ref="I10:J10"/>
    <mergeCell ref="F9:N9"/>
    <mergeCell ref="K10:N10"/>
    <mergeCell ref="K11:N13"/>
    <mergeCell ref="K14:N16"/>
    <mergeCell ref="K17:N19"/>
    <mergeCell ref="B18:D21"/>
    <mergeCell ref="B22:D25"/>
    <mergeCell ref="F11:F19"/>
    <mergeCell ref="I17:J19"/>
    <mergeCell ref="I14:J16"/>
    <mergeCell ref="I11:J13"/>
    <mergeCell ref="G11:H13"/>
    <mergeCell ref="G14:H16"/>
    <mergeCell ref="G17:H19"/>
  </mergeCells>
  <hyperlinks>
    <hyperlink ref="B6:D9" location="'101-5'!A1" display="GRI 101-5: Locais com impactos na biodiversidade" xr:uid="{A77CC253-0F89-4673-AA7B-87A23E897A10}"/>
    <hyperlink ref="B10:D13" location="'101-7'!A1" display="GRI 101-7: Mudanças no estado da biodiversidade" xr:uid="{700D6D82-DB6C-497A-B6EB-F584F2B6C0DA}"/>
  </hyperlinks>
  <pageMargins left="0.511811024" right="0.511811024" top="0.78740157499999996" bottom="0.78740157499999996" header="0.31496062000000002" footer="0.31496062000000002"/>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0F1FE-791D-4F5A-A642-C9BA414A9877}">
  <sheetPr codeName="Planilha11">
    <tabColor theme="8"/>
  </sheetPr>
  <dimension ref="A1:S23"/>
  <sheetViews>
    <sheetView showGridLines="0" zoomScale="85" zoomScaleNormal="85" workbookViewId="0">
      <pane ySplit="5" topLeftCell="A6" activePane="bottomLeft" state="frozen"/>
      <selection pane="bottomLeft"/>
    </sheetView>
  </sheetViews>
  <sheetFormatPr defaultRowHeight="15" customHeight="1"/>
  <cols>
    <col min="1" max="1" width="5.7109375" customWidth="1"/>
    <col min="5" max="19" width="12.7109375" customWidth="1"/>
  </cols>
  <sheetData>
    <row r="1" spans="1:19" ht="15" customHeight="1">
      <c r="A1" s="1"/>
      <c r="B1" s="286" t="s">
        <v>11</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125</v>
      </c>
      <c r="C4" s="368"/>
      <c r="D4" s="368"/>
      <c r="E4" s="368"/>
      <c r="F4" s="368"/>
      <c r="G4" s="368"/>
      <c r="H4" s="368"/>
      <c r="I4" s="368"/>
      <c r="J4" s="368"/>
      <c r="K4" s="368"/>
      <c r="L4" s="368"/>
      <c r="M4" s="368"/>
      <c r="N4" s="368"/>
      <c r="O4" s="368"/>
      <c r="P4" s="368"/>
      <c r="Q4" s="368"/>
      <c r="R4" s="368"/>
      <c r="S4" s="369"/>
    </row>
    <row r="5" spans="1:19" thickBot="1">
      <c r="B5" s="411"/>
      <c r="C5" s="412"/>
      <c r="D5" s="412"/>
      <c r="E5" s="412"/>
      <c r="F5" s="412"/>
      <c r="G5" s="412"/>
      <c r="H5" s="412"/>
      <c r="I5" s="412"/>
      <c r="J5" s="412"/>
      <c r="K5" s="412"/>
      <c r="L5" s="412"/>
      <c r="M5" s="412"/>
      <c r="N5" s="412"/>
      <c r="O5" s="412"/>
      <c r="P5" s="412"/>
      <c r="Q5" s="412"/>
      <c r="R5" s="412"/>
      <c r="S5" s="413"/>
    </row>
    <row r="6" spans="1:19" ht="15.75" customHeight="1">
      <c r="B6" s="414" t="s">
        <v>285</v>
      </c>
      <c r="C6" s="415"/>
      <c r="D6" s="415"/>
      <c r="E6" s="415"/>
      <c r="F6" s="415"/>
      <c r="G6" s="415"/>
      <c r="H6" s="415"/>
      <c r="I6" s="421" t="s">
        <v>127</v>
      </c>
      <c r="J6" s="421"/>
      <c r="K6" s="421"/>
      <c r="L6" s="421"/>
      <c r="M6" s="421"/>
      <c r="N6" s="421"/>
      <c r="O6" s="421"/>
      <c r="P6" s="421"/>
      <c r="Q6" s="421"/>
      <c r="R6" s="421"/>
      <c r="S6" s="421"/>
    </row>
    <row r="7" spans="1:19" ht="15.75" customHeight="1">
      <c r="B7" s="416"/>
      <c r="C7" s="417"/>
      <c r="D7" s="417"/>
      <c r="E7" s="417"/>
      <c r="F7" s="417"/>
      <c r="G7" s="417"/>
      <c r="H7" s="417"/>
      <c r="I7" s="424"/>
      <c r="J7" s="424"/>
      <c r="K7" s="424"/>
      <c r="L7" s="424"/>
      <c r="M7" s="424"/>
      <c r="N7" s="424"/>
      <c r="O7" s="424"/>
      <c r="P7" s="424"/>
      <c r="Q7" s="424"/>
      <c r="R7" s="424"/>
      <c r="S7" s="424"/>
    </row>
    <row r="8" spans="1:19" ht="15.75" customHeight="1" thickBot="1">
      <c r="B8" s="418"/>
      <c r="C8" s="419"/>
      <c r="D8" s="419"/>
      <c r="E8" s="419"/>
      <c r="F8" s="419"/>
      <c r="G8" s="419"/>
      <c r="H8" s="419"/>
      <c r="I8" s="424"/>
      <c r="J8" s="424"/>
      <c r="K8" s="424"/>
      <c r="L8" s="424"/>
      <c r="M8" s="424"/>
      <c r="N8" s="424"/>
      <c r="O8" s="424"/>
      <c r="P8" s="424"/>
      <c r="Q8" s="424"/>
      <c r="R8" s="424"/>
      <c r="S8" s="424"/>
    </row>
    <row r="9" spans="1:19" ht="15" customHeight="1">
      <c r="B9" s="414" t="s">
        <v>286</v>
      </c>
      <c r="C9" s="415"/>
      <c r="D9" s="415"/>
      <c r="E9" s="415"/>
      <c r="F9" s="415"/>
      <c r="G9" s="415"/>
      <c r="H9" s="415"/>
      <c r="I9" s="424"/>
      <c r="J9" s="424"/>
      <c r="K9" s="424"/>
      <c r="L9" s="424"/>
      <c r="M9" s="424"/>
      <c r="N9" s="424"/>
      <c r="O9" s="424"/>
      <c r="P9" s="424"/>
      <c r="Q9" s="424"/>
      <c r="R9" s="424"/>
      <c r="S9" s="424"/>
    </row>
    <row r="10" spans="1:19" ht="15" customHeight="1">
      <c r="B10" s="416"/>
      <c r="C10" s="417"/>
      <c r="D10" s="417"/>
      <c r="E10" s="417"/>
      <c r="F10" s="417"/>
      <c r="G10" s="417"/>
      <c r="H10" s="417"/>
      <c r="I10" s="424"/>
      <c r="J10" s="424"/>
      <c r="K10" s="424"/>
      <c r="L10" s="424"/>
      <c r="M10" s="424"/>
      <c r="N10" s="424"/>
      <c r="O10" s="424"/>
      <c r="P10" s="424"/>
      <c r="Q10" s="424"/>
      <c r="R10" s="424"/>
      <c r="S10" s="424"/>
    </row>
    <row r="11" spans="1:19" ht="15.75" customHeight="1" thickBot="1">
      <c r="B11" s="418"/>
      <c r="C11" s="419"/>
      <c r="D11" s="419"/>
      <c r="E11" s="419"/>
      <c r="F11" s="419"/>
      <c r="G11" s="419"/>
      <c r="H11" s="419"/>
      <c r="I11" s="424"/>
      <c r="J11" s="424"/>
      <c r="K11" s="424"/>
      <c r="L11" s="424"/>
      <c r="M11" s="424"/>
      <c r="N11" s="424"/>
      <c r="O11" s="424"/>
      <c r="P11" s="424"/>
      <c r="Q11" s="424"/>
      <c r="R11" s="424"/>
      <c r="S11" s="424"/>
    </row>
    <row r="12" spans="1:19" ht="15" customHeight="1">
      <c r="B12" s="414" t="s">
        <v>287</v>
      </c>
      <c r="C12" s="415"/>
      <c r="D12" s="415"/>
      <c r="E12" s="415"/>
      <c r="F12" s="415"/>
      <c r="G12" s="415"/>
      <c r="H12" s="415"/>
      <c r="I12" s="424"/>
      <c r="J12" s="424"/>
      <c r="K12" s="424"/>
      <c r="L12" s="424"/>
      <c r="M12" s="424"/>
      <c r="N12" s="424"/>
      <c r="O12" s="424"/>
      <c r="P12" s="424"/>
      <c r="Q12" s="424"/>
      <c r="R12" s="424"/>
      <c r="S12" s="424"/>
    </row>
    <row r="13" spans="1:19" ht="15" customHeight="1">
      <c r="B13" s="416"/>
      <c r="C13" s="417"/>
      <c r="D13" s="417"/>
      <c r="E13" s="417"/>
      <c r="F13" s="417"/>
      <c r="G13" s="417"/>
      <c r="H13" s="417"/>
      <c r="I13" s="424"/>
      <c r="J13" s="424"/>
      <c r="K13" s="424"/>
      <c r="L13" s="424"/>
      <c r="M13" s="424"/>
      <c r="N13" s="424"/>
      <c r="O13" s="424"/>
      <c r="P13" s="424"/>
      <c r="Q13" s="424"/>
      <c r="R13" s="424"/>
      <c r="S13" s="424"/>
    </row>
    <row r="14" spans="1:19" ht="15.75" customHeight="1" thickBot="1">
      <c r="B14" s="418"/>
      <c r="C14" s="419"/>
      <c r="D14" s="419"/>
      <c r="E14" s="419"/>
      <c r="F14" s="419"/>
      <c r="G14" s="419"/>
      <c r="H14" s="419"/>
      <c r="I14" s="424"/>
      <c r="J14" s="424"/>
      <c r="K14" s="424"/>
      <c r="L14" s="424"/>
      <c r="M14" s="424"/>
      <c r="N14" s="424"/>
      <c r="O14" s="424"/>
      <c r="P14" s="424"/>
      <c r="Q14" s="424"/>
      <c r="R14" s="424"/>
      <c r="S14" s="424"/>
    </row>
    <row r="15" spans="1:19" ht="15" customHeight="1">
      <c r="B15" s="414" t="s">
        <v>288</v>
      </c>
      <c r="C15" s="415"/>
      <c r="D15" s="415"/>
      <c r="E15" s="415"/>
      <c r="F15" s="415"/>
      <c r="G15" s="415"/>
      <c r="H15" s="415"/>
      <c r="I15" s="424"/>
      <c r="J15" s="424"/>
      <c r="K15" s="424"/>
      <c r="L15" s="424"/>
      <c r="M15" s="424"/>
      <c r="N15" s="424"/>
      <c r="O15" s="424"/>
      <c r="P15" s="424"/>
      <c r="Q15" s="424"/>
      <c r="R15" s="424"/>
      <c r="S15" s="424"/>
    </row>
    <row r="16" spans="1:19" ht="15" customHeight="1">
      <c r="B16" s="416"/>
      <c r="C16" s="417"/>
      <c r="D16" s="417"/>
      <c r="E16" s="417"/>
      <c r="F16" s="417"/>
      <c r="G16" s="417"/>
      <c r="H16" s="417"/>
      <c r="I16" s="424"/>
      <c r="J16" s="424"/>
      <c r="K16" s="424"/>
      <c r="L16" s="424"/>
      <c r="M16" s="424"/>
      <c r="N16" s="424"/>
      <c r="O16" s="424"/>
      <c r="P16" s="424"/>
      <c r="Q16" s="424"/>
      <c r="R16" s="424"/>
      <c r="S16" s="424"/>
    </row>
    <row r="17" spans="2:19" ht="15.75" customHeight="1" thickBot="1">
      <c r="B17" s="418"/>
      <c r="C17" s="419"/>
      <c r="D17" s="419"/>
      <c r="E17" s="419"/>
      <c r="F17" s="419"/>
      <c r="G17" s="419"/>
      <c r="H17" s="419"/>
      <c r="I17" s="424"/>
      <c r="J17" s="424"/>
      <c r="K17" s="424"/>
      <c r="L17" s="424"/>
      <c r="M17" s="424"/>
      <c r="N17" s="424"/>
      <c r="O17" s="424"/>
      <c r="P17" s="424"/>
      <c r="Q17" s="424"/>
      <c r="R17" s="424"/>
      <c r="S17" s="424"/>
    </row>
    <row r="18" spans="2:19" ht="15" customHeight="1">
      <c r="B18" s="611"/>
      <c r="C18" s="612"/>
      <c r="D18" s="612"/>
      <c r="E18" s="612"/>
      <c r="F18" s="612"/>
      <c r="G18" s="612"/>
      <c r="H18" s="612"/>
      <c r="I18" s="424"/>
      <c r="J18" s="424"/>
      <c r="K18" s="424"/>
      <c r="L18" s="424"/>
      <c r="M18" s="424"/>
      <c r="N18" s="424"/>
      <c r="O18" s="424"/>
      <c r="P18" s="424"/>
      <c r="Q18" s="424"/>
      <c r="R18" s="424"/>
      <c r="S18" s="424"/>
    </row>
    <row r="19" spans="2:19" ht="15" customHeight="1">
      <c r="B19" s="613"/>
      <c r="C19" s="614"/>
      <c r="D19" s="614"/>
      <c r="E19" s="614"/>
      <c r="F19" s="614"/>
      <c r="G19" s="614"/>
      <c r="H19" s="614"/>
      <c r="I19" s="424"/>
      <c r="J19" s="424"/>
      <c r="K19" s="424"/>
      <c r="L19" s="424"/>
      <c r="M19" s="424"/>
      <c r="N19" s="424"/>
      <c r="O19" s="424"/>
      <c r="P19" s="424"/>
      <c r="Q19" s="424"/>
      <c r="R19" s="424"/>
      <c r="S19" s="424"/>
    </row>
    <row r="20" spans="2:19" ht="15" customHeight="1">
      <c r="B20" s="613"/>
      <c r="C20" s="614"/>
      <c r="D20" s="614"/>
      <c r="E20" s="614"/>
      <c r="F20" s="614"/>
      <c r="G20" s="614"/>
      <c r="H20" s="614"/>
      <c r="I20" s="424"/>
      <c r="J20" s="424"/>
      <c r="K20" s="424"/>
      <c r="L20" s="424"/>
      <c r="M20" s="424"/>
      <c r="N20" s="424"/>
      <c r="O20" s="424"/>
      <c r="P20" s="424"/>
      <c r="Q20" s="424"/>
      <c r="R20" s="424"/>
      <c r="S20" s="424"/>
    </row>
    <row r="21" spans="2:19" ht="15" customHeight="1">
      <c r="B21" s="613"/>
      <c r="C21" s="614"/>
      <c r="D21" s="614"/>
      <c r="E21" s="614"/>
      <c r="F21" s="614"/>
      <c r="G21" s="614"/>
      <c r="H21" s="614"/>
      <c r="I21" s="424"/>
      <c r="J21" s="424"/>
      <c r="K21" s="424"/>
      <c r="L21" s="424"/>
      <c r="M21" s="424"/>
      <c r="N21" s="424"/>
      <c r="O21" s="424"/>
      <c r="P21" s="424"/>
      <c r="Q21" s="424"/>
      <c r="R21" s="424"/>
      <c r="S21" s="424"/>
    </row>
    <row r="22" spans="2:19" ht="15" customHeight="1">
      <c r="B22" s="613"/>
      <c r="C22" s="614"/>
      <c r="D22" s="614"/>
      <c r="E22" s="614"/>
      <c r="F22" s="614"/>
      <c r="G22" s="614"/>
      <c r="H22" s="614"/>
      <c r="I22" s="424"/>
      <c r="J22" s="424"/>
      <c r="K22" s="424"/>
      <c r="L22" s="424"/>
      <c r="M22" s="424"/>
      <c r="N22" s="424"/>
      <c r="O22" s="424"/>
      <c r="P22" s="424"/>
      <c r="Q22" s="424"/>
      <c r="R22" s="424"/>
      <c r="S22" s="424"/>
    </row>
    <row r="23" spans="2:19" ht="15" customHeight="1" thickBot="1">
      <c r="B23" s="615"/>
      <c r="C23" s="616"/>
      <c r="D23" s="616"/>
      <c r="E23" s="616"/>
      <c r="F23" s="616"/>
      <c r="G23" s="616"/>
      <c r="H23" s="616"/>
      <c r="I23" s="424"/>
      <c r="J23" s="424"/>
      <c r="K23" s="424"/>
      <c r="L23" s="424"/>
      <c r="M23" s="424"/>
      <c r="N23" s="424"/>
      <c r="O23" s="424"/>
      <c r="P23" s="424"/>
      <c r="Q23" s="424"/>
      <c r="R23" s="424"/>
      <c r="S23" s="424"/>
    </row>
  </sheetData>
  <mergeCells count="8">
    <mergeCell ref="I6:S23"/>
    <mergeCell ref="B18:H23"/>
    <mergeCell ref="B1:S3"/>
    <mergeCell ref="B4:S5"/>
    <mergeCell ref="B6:H8"/>
    <mergeCell ref="B9:H11"/>
    <mergeCell ref="B12:H14"/>
    <mergeCell ref="B15:H17"/>
  </mergeCells>
  <hyperlinks>
    <hyperlink ref="B6:H8" location="'201'!A1" display="GRI 201: Desempenho Econômico" xr:uid="{3B1E4091-E306-4E0F-AE60-FA001CD8F03F}"/>
    <hyperlink ref="B9:H11" location="'202'!A1" display="GRI 202: Presença de mercado" xr:uid="{173BD5B3-F9B0-4872-8FDA-A54FAF33306C}"/>
    <hyperlink ref="B12:H14" location="'203'!A1" display="GRI 203: Impactos econômicos indiretos" xr:uid="{B816BEFC-B925-4C11-9B63-3501CB75A673}"/>
    <hyperlink ref="B15:H17" location="'204'!A1" display="GRI 204: Práticas de Compra" xr:uid="{412657F6-EFFB-4E5B-97C8-635CDFE9A7AA}"/>
  </hyperlinks>
  <pageMargins left="0.511811024" right="0.511811024" top="0.78740157499999996" bottom="0.78740157499999996" header="0.31496062000000002" footer="0.31496062000000002"/>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4DA6D-45AF-41CE-BFC5-ED319159DF4A}">
  <sheetPr codeName="Planilha12"/>
  <dimension ref="A1:S55"/>
  <sheetViews>
    <sheetView showGridLines="0" zoomScale="80" zoomScaleNormal="80" workbookViewId="0">
      <pane ySplit="5" topLeftCell="A6" activePane="bottomLeft" state="frozen"/>
      <selection pane="bottomLeft" activeCell="B10" sqref="B10:D13"/>
    </sheetView>
  </sheetViews>
  <sheetFormatPr defaultRowHeight="14.45"/>
  <cols>
    <col min="1" max="1" width="5.7109375" customWidth="1"/>
    <col min="5" max="19" width="12.7109375" customWidth="1"/>
  </cols>
  <sheetData>
    <row r="1" spans="1:19" ht="15" customHeight="1">
      <c r="A1" s="1"/>
      <c r="B1" s="286" t="s">
        <v>11</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289</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633" t="s">
        <v>290</v>
      </c>
      <c r="C6" s="634"/>
      <c r="D6" s="635"/>
      <c r="E6" s="75"/>
      <c r="F6" s="76"/>
      <c r="G6" s="76"/>
      <c r="H6" s="76"/>
      <c r="I6" s="76"/>
      <c r="J6" s="76"/>
      <c r="K6" s="76"/>
      <c r="L6" s="76"/>
      <c r="M6" s="76"/>
      <c r="N6" s="76"/>
      <c r="O6" s="76"/>
      <c r="P6" s="76"/>
      <c r="Q6" s="76"/>
      <c r="R6" s="76"/>
      <c r="S6" s="77"/>
    </row>
    <row r="7" spans="1:19" ht="15" customHeight="1">
      <c r="B7" s="636"/>
      <c r="C7" s="637"/>
      <c r="D7" s="638"/>
      <c r="E7" s="78"/>
      <c r="F7" s="6" t="s">
        <v>291</v>
      </c>
      <c r="G7" s="74"/>
      <c r="H7" s="74"/>
      <c r="I7" s="74"/>
      <c r="J7" s="74"/>
      <c r="K7" s="74"/>
      <c r="L7" s="74"/>
      <c r="M7" s="74"/>
      <c r="N7" s="74"/>
      <c r="O7" s="74"/>
      <c r="P7" s="74"/>
      <c r="Q7" s="74"/>
      <c r="R7" s="74"/>
      <c r="S7" s="79"/>
    </row>
    <row r="8" spans="1:19" ht="15" customHeight="1">
      <c r="B8" s="636"/>
      <c r="C8" s="637"/>
      <c r="D8" s="638"/>
      <c r="E8" s="78"/>
      <c r="F8" s="74"/>
      <c r="G8" s="74"/>
      <c r="H8" s="74"/>
      <c r="I8" s="74"/>
      <c r="J8" s="74"/>
      <c r="K8" s="74"/>
      <c r="L8" s="74"/>
      <c r="M8" s="74"/>
      <c r="N8" s="74"/>
      <c r="O8" s="74"/>
      <c r="P8" s="74"/>
      <c r="Q8" s="74"/>
      <c r="R8" s="74"/>
      <c r="S8" s="79"/>
    </row>
    <row r="9" spans="1:19" ht="15.75" customHeight="1" thickBot="1">
      <c r="B9" s="639"/>
      <c r="C9" s="640"/>
      <c r="D9" s="641"/>
      <c r="E9" s="78"/>
      <c r="F9" s="647" t="s">
        <v>292</v>
      </c>
      <c r="G9" s="647"/>
      <c r="H9" s="647"/>
      <c r="I9" s="647"/>
      <c r="J9" s="647"/>
      <c r="K9" s="647"/>
      <c r="L9" s="647"/>
      <c r="M9" s="647"/>
      <c r="N9" s="647"/>
      <c r="O9" s="74"/>
      <c r="P9" s="74"/>
      <c r="Q9" s="74"/>
      <c r="R9" s="74"/>
      <c r="S9" s="79"/>
    </row>
    <row r="10" spans="1:19" ht="15" customHeight="1">
      <c r="B10" s="623" t="s">
        <v>293</v>
      </c>
      <c r="C10" s="624"/>
      <c r="D10" s="625"/>
      <c r="E10" s="78"/>
      <c r="F10" s="629"/>
      <c r="G10" s="629"/>
      <c r="H10" s="629"/>
      <c r="I10" s="629"/>
      <c r="J10" s="629"/>
      <c r="K10" s="131" t="s">
        <v>188</v>
      </c>
      <c r="L10" s="131" t="s">
        <v>189</v>
      </c>
      <c r="M10" s="131" t="s">
        <v>190</v>
      </c>
      <c r="N10" s="131" t="s">
        <v>191</v>
      </c>
      <c r="O10" s="74"/>
      <c r="P10" s="74"/>
      <c r="Q10" s="74"/>
      <c r="R10" s="74"/>
      <c r="S10" s="79"/>
    </row>
    <row r="11" spans="1:19">
      <c r="B11" s="626"/>
      <c r="C11" s="627"/>
      <c r="D11" s="628"/>
      <c r="E11" s="78"/>
      <c r="F11" s="632" t="s">
        <v>294</v>
      </c>
      <c r="G11" s="632"/>
      <c r="H11" s="632"/>
      <c r="I11" s="632"/>
      <c r="J11" s="632"/>
      <c r="K11" s="632"/>
      <c r="L11" s="632"/>
      <c r="M11" s="632"/>
      <c r="N11" s="632"/>
      <c r="O11" s="74"/>
      <c r="P11" s="74"/>
      <c r="Q11" s="74"/>
      <c r="R11" s="74"/>
      <c r="S11" s="79"/>
    </row>
    <row r="12" spans="1:19">
      <c r="B12" s="626"/>
      <c r="C12" s="627"/>
      <c r="D12" s="628"/>
      <c r="E12" s="78"/>
      <c r="F12" s="645" t="s">
        <v>295</v>
      </c>
      <c r="G12" s="645"/>
      <c r="H12" s="645"/>
      <c r="I12" s="645"/>
      <c r="J12" s="645"/>
      <c r="K12" s="130">
        <v>6814471</v>
      </c>
      <c r="L12" s="130">
        <v>7234082</v>
      </c>
      <c r="M12" s="130">
        <v>7555830</v>
      </c>
      <c r="N12" s="130">
        <v>8012404</v>
      </c>
      <c r="O12" s="74"/>
      <c r="P12" s="74"/>
      <c r="Q12" s="74"/>
      <c r="R12" s="74"/>
      <c r="S12" s="79"/>
    </row>
    <row r="13" spans="1:19" ht="15.75" customHeight="1" thickBot="1">
      <c r="B13" s="642"/>
      <c r="C13" s="643"/>
      <c r="D13" s="644"/>
      <c r="E13" s="78"/>
      <c r="F13" s="646" t="s">
        <v>296</v>
      </c>
      <c r="G13" s="646"/>
      <c r="H13" s="646"/>
      <c r="I13" s="646"/>
      <c r="J13" s="646"/>
      <c r="K13" s="132">
        <v>1684768</v>
      </c>
      <c r="L13" s="132">
        <v>1831030</v>
      </c>
      <c r="M13" s="132">
        <v>1964472</v>
      </c>
      <c r="N13" s="132">
        <v>1882674</v>
      </c>
      <c r="O13" s="74"/>
      <c r="P13" s="74"/>
      <c r="Q13" s="74"/>
      <c r="R13" s="74"/>
      <c r="S13" s="79"/>
    </row>
    <row r="14" spans="1:19" ht="15" customHeight="1">
      <c r="B14" s="623" t="s">
        <v>297</v>
      </c>
      <c r="C14" s="624"/>
      <c r="D14" s="625"/>
      <c r="E14" s="78"/>
      <c r="F14" s="630" t="s">
        <v>298</v>
      </c>
      <c r="G14" s="630"/>
      <c r="H14" s="630"/>
      <c r="I14" s="630"/>
      <c r="J14" s="630"/>
      <c r="K14" s="133" t="s">
        <v>184</v>
      </c>
      <c r="L14" s="133">
        <v>14</v>
      </c>
      <c r="M14" s="133">
        <v>-214</v>
      </c>
      <c r="N14" s="133">
        <v>556</v>
      </c>
      <c r="O14" s="74"/>
      <c r="P14" s="74"/>
      <c r="Q14" s="74"/>
      <c r="R14" s="74"/>
      <c r="S14" s="79"/>
    </row>
    <row r="15" spans="1:19" ht="15" customHeight="1">
      <c r="B15" s="626"/>
      <c r="C15" s="627"/>
      <c r="D15" s="628"/>
      <c r="E15" s="78"/>
      <c r="F15" s="630" t="s">
        <v>299</v>
      </c>
      <c r="G15" s="630"/>
      <c r="H15" s="630"/>
      <c r="I15" s="630"/>
      <c r="J15" s="630"/>
      <c r="K15" s="133">
        <v>8705</v>
      </c>
      <c r="L15" s="133">
        <v>15018</v>
      </c>
      <c r="M15" s="133">
        <v>-174371</v>
      </c>
      <c r="N15" s="133">
        <v>-523060</v>
      </c>
      <c r="O15" s="74"/>
      <c r="P15" s="74"/>
      <c r="Q15" s="74"/>
      <c r="R15" s="74"/>
      <c r="S15" s="79"/>
    </row>
    <row r="16" spans="1:19">
      <c r="B16" s="626"/>
      <c r="C16" s="627"/>
      <c r="D16" s="628"/>
      <c r="E16" s="78"/>
      <c r="F16" s="630" t="s">
        <v>143</v>
      </c>
      <c r="G16" s="630"/>
      <c r="H16" s="630"/>
      <c r="I16" s="630"/>
      <c r="J16" s="630"/>
      <c r="K16" s="133">
        <v>8507944</v>
      </c>
      <c r="L16" s="133">
        <v>9080144</v>
      </c>
      <c r="M16" s="133">
        <v>9345717</v>
      </c>
      <c r="N16" s="133">
        <v>9372574</v>
      </c>
      <c r="O16" s="74"/>
      <c r="P16" s="74"/>
      <c r="Q16" s="74"/>
      <c r="R16" s="74"/>
      <c r="S16" s="79"/>
    </row>
    <row r="17" spans="2:19" ht="15" thickBot="1">
      <c r="B17" s="642"/>
      <c r="C17" s="643"/>
      <c r="D17" s="644"/>
      <c r="E17" s="78"/>
      <c r="F17" s="632" t="s">
        <v>300</v>
      </c>
      <c r="G17" s="632"/>
      <c r="H17" s="632"/>
      <c r="I17" s="632"/>
      <c r="J17" s="632"/>
      <c r="K17" s="632"/>
      <c r="L17" s="632"/>
      <c r="M17" s="632"/>
      <c r="N17" s="632"/>
      <c r="O17" s="74"/>
      <c r="P17" s="74"/>
      <c r="Q17" s="74"/>
      <c r="R17" s="74"/>
      <c r="S17" s="79"/>
    </row>
    <row r="18" spans="2:19" ht="15" customHeight="1">
      <c r="B18" s="623" t="s">
        <v>301</v>
      </c>
      <c r="C18" s="624"/>
      <c r="D18" s="625"/>
      <c r="E18" s="78"/>
      <c r="F18" s="630" t="s">
        <v>302</v>
      </c>
      <c r="G18" s="630"/>
      <c r="H18" s="630"/>
      <c r="I18" s="630"/>
      <c r="J18" s="630"/>
      <c r="K18" s="133">
        <v>-1567513</v>
      </c>
      <c r="L18" s="133">
        <v>-2055256</v>
      </c>
      <c r="M18" s="133">
        <v>-1781542</v>
      </c>
      <c r="N18" s="133">
        <v>-1615567</v>
      </c>
      <c r="O18" s="74"/>
      <c r="P18" s="74"/>
      <c r="Q18" s="74"/>
      <c r="R18" s="74"/>
      <c r="S18" s="79"/>
    </row>
    <row r="19" spans="2:19" ht="15.75" customHeight="1">
      <c r="B19" s="626"/>
      <c r="C19" s="627"/>
      <c r="D19" s="628"/>
      <c r="E19" s="78"/>
      <c r="F19" s="630" t="s">
        <v>303</v>
      </c>
      <c r="G19" s="630"/>
      <c r="H19" s="630"/>
      <c r="I19" s="630"/>
      <c r="J19" s="630"/>
      <c r="K19" s="133">
        <v>-2040986</v>
      </c>
      <c r="L19" s="133">
        <v>-2281199</v>
      </c>
      <c r="M19" s="133">
        <v>-2337713</v>
      </c>
      <c r="N19" s="133">
        <v>-2132100</v>
      </c>
      <c r="O19" s="74"/>
      <c r="P19" s="74"/>
      <c r="Q19" s="74"/>
      <c r="R19" s="74"/>
      <c r="S19" s="79"/>
    </row>
    <row r="20" spans="2:19" ht="15" customHeight="1">
      <c r="B20" s="626"/>
      <c r="C20" s="627"/>
      <c r="D20" s="628"/>
      <c r="E20" s="78"/>
      <c r="F20" s="630" t="s">
        <v>304</v>
      </c>
      <c r="G20" s="630"/>
      <c r="H20" s="630"/>
      <c r="I20" s="630"/>
      <c r="J20" s="630"/>
      <c r="K20" s="134" t="s">
        <v>184</v>
      </c>
      <c r="L20" s="133">
        <v>-2814</v>
      </c>
      <c r="M20" s="134" t="s">
        <v>305</v>
      </c>
      <c r="N20" s="134" t="s">
        <v>184</v>
      </c>
      <c r="O20" s="74"/>
      <c r="P20" s="74"/>
      <c r="Q20" s="74"/>
      <c r="R20" s="74"/>
      <c r="S20" s="79"/>
    </row>
    <row r="21" spans="2:19" ht="15" thickBot="1">
      <c r="B21" s="626"/>
      <c r="C21" s="627"/>
      <c r="D21" s="628"/>
      <c r="E21" s="78"/>
      <c r="F21" s="630" t="s">
        <v>143</v>
      </c>
      <c r="G21" s="630"/>
      <c r="H21" s="630"/>
      <c r="I21" s="630"/>
      <c r="J21" s="630"/>
      <c r="K21" s="133">
        <v>-3608499</v>
      </c>
      <c r="L21" s="133">
        <v>-4339269</v>
      </c>
      <c r="M21" s="133">
        <v>-4119255</v>
      </c>
      <c r="N21" s="133">
        <v>-3747667</v>
      </c>
      <c r="O21" s="74"/>
      <c r="P21" s="74"/>
      <c r="Q21" s="74"/>
      <c r="R21" s="74"/>
      <c r="S21" s="79"/>
    </row>
    <row r="22" spans="2:19" ht="15" customHeight="1">
      <c r="B22" s="623"/>
      <c r="C22" s="624"/>
      <c r="D22" s="625"/>
      <c r="E22" s="74"/>
      <c r="F22" s="631" t="s">
        <v>306</v>
      </c>
      <c r="G22" s="631"/>
      <c r="H22" s="631"/>
      <c r="I22" s="631"/>
      <c r="J22" s="631"/>
      <c r="K22" s="135">
        <v>4899445</v>
      </c>
      <c r="L22" s="135">
        <v>4740875</v>
      </c>
      <c r="M22" s="135">
        <v>5226462</v>
      </c>
      <c r="N22" s="135">
        <v>5624907</v>
      </c>
      <c r="O22" s="74"/>
      <c r="P22" s="74"/>
      <c r="Q22" s="74"/>
      <c r="R22" s="74"/>
      <c r="S22" s="79"/>
    </row>
    <row r="23" spans="2:19">
      <c r="B23" s="626"/>
      <c r="C23" s="627"/>
      <c r="D23" s="628"/>
      <c r="E23" s="74"/>
      <c r="F23" s="630" t="s">
        <v>307</v>
      </c>
      <c r="G23" s="630"/>
      <c r="H23" s="630"/>
      <c r="I23" s="630"/>
      <c r="J23" s="630"/>
      <c r="K23" s="133">
        <v>-2124576</v>
      </c>
      <c r="L23" s="133">
        <v>-2348444</v>
      </c>
      <c r="M23" s="133">
        <v>-2402182</v>
      </c>
      <c r="N23" s="133">
        <v>-2371247</v>
      </c>
      <c r="O23" s="74"/>
      <c r="P23" s="74"/>
      <c r="Q23" s="74"/>
      <c r="R23" s="74"/>
      <c r="S23" s="79"/>
    </row>
    <row r="24" spans="2:19" ht="15" customHeight="1">
      <c r="B24" s="626"/>
      <c r="C24" s="627"/>
      <c r="D24" s="628"/>
      <c r="E24" s="74"/>
      <c r="F24" s="631" t="s">
        <v>308</v>
      </c>
      <c r="G24" s="631"/>
      <c r="H24" s="631"/>
      <c r="I24" s="631"/>
      <c r="J24" s="631"/>
      <c r="K24" s="135">
        <v>2774869</v>
      </c>
      <c r="L24" s="135">
        <v>2392431</v>
      </c>
      <c r="M24" s="135">
        <v>2824280</v>
      </c>
      <c r="N24" s="135">
        <v>3253660</v>
      </c>
      <c r="O24" s="74"/>
      <c r="P24" s="74"/>
      <c r="Q24" s="74"/>
      <c r="R24" s="74"/>
      <c r="S24" s="79"/>
    </row>
    <row r="25" spans="2:19">
      <c r="B25" s="626"/>
      <c r="C25" s="627"/>
      <c r="D25" s="628"/>
      <c r="E25" s="74"/>
      <c r="F25" s="632" t="s">
        <v>309</v>
      </c>
      <c r="G25" s="632"/>
      <c r="H25" s="632"/>
      <c r="I25" s="632"/>
      <c r="J25" s="632"/>
      <c r="K25" s="632"/>
      <c r="L25" s="632"/>
      <c r="M25" s="632"/>
      <c r="N25" s="632"/>
      <c r="O25" s="74"/>
      <c r="P25" s="74"/>
      <c r="Q25" s="74"/>
      <c r="R25" s="74"/>
      <c r="S25" s="79"/>
    </row>
    <row r="26" spans="2:19">
      <c r="B26" s="557"/>
      <c r="C26" s="558"/>
      <c r="D26" s="559"/>
      <c r="E26" s="74"/>
      <c r="F26" s="630" t="s">
        <v>310</v>
      </c>
      <c r="G26" s="630"/>
      <c r="H26" s="630"/>
      <c r="I26" s="630"/>
      <c r="J26" s="630"/>
      <c r="K26" s="133">
        <v>5033</v>
      </c>
      <c r="L26" s="133">
        <v>8318</v>
      </c>
      <c r="M26" s="133">
        <v>9456</v>
      </c>
      <c r="N26" s="133">
        <v>10857</v>
      </c>
      <c r="O26" s="74"/>
      <c r="P26" s="74"/>
      <c r="Q26" s="74"/>
      <c r="R26" s="74"/>
      <c r="S26" s="79"/>
    </row>
    <row r="27" spans="2:19">
      <c r="B27" s="557"/>
      <c r="C27" s="558"/>
      <c r="D27" s="559"/>
      <c r="E27" s="74"/>
      <c r="F27" s="630" t="s">
        <v>311</v>
      </c>
      <c r="G27" s="630"/>
      <c r="H27" s="630"/>
      <c r="I27" s="630"/>
      <c r="J27" s="630"/>
      <c r="K27" s="133">
        <v>697920</v>
      </c>
      <c r="L27" s="133">
        <v>675241</v>
      </c>
      <c r="M27" s="133">
        <v>321597</v>
      </c>
      <c r="N27" s="133">
        <v>381061</v>
      </c>
      <c r="O27" s="74"/>
      <c r="P27" s="74"/>
      <c r="Q27" s="74"/>
      <c r="R27" s="74"/>
      <c r="S27" s="79"/>
    </row>
    <row r="28" spans="2:19">
      <c r="B28" s="557"/>
      <c r="C28" s="558"/>
      <c r="D28" s="559"/>
      <c r="E28" s="74"/>
      <c r="F28" s="630" t="s">
        <v>312</v>
      </c>
      <c r="G28" s="630"/>
      <c r="H28" s="630"/>
      <c r="I28" s="630"/>
      <c r="J28" s="630"/>
      <c r="K28" s="133">
        <v>565155</v>
      </c>
      <c r="L28" s="133">
        <v>1594153</v>
      </c>
      <c r="M28" s="133">
        <v>328777</v>
      </c>
      <c r="N28" s="133">
        <v>93852</v>
      </c>
      <c r="O28" s="74"/>
      <c r="P28" s="74"/>
      <c r="Q28" s="74"/>
      <c r="R28" s="74"/>
      <c r="S28" s="79"/>
    </row>
    <row r="29" spans="2:19">
      <c r="B29" s="557"/>
      <c r="C29" s="558"/>
      <c r="D29" s="559"/>
      <c r="E29" s="74"/>
      <c r="F29" s="631" t="s">
        <v>313</v>
      </c>
      <c r="G29" s="631"/>
      <c r="H29" s="631"/>
      <c r="I29" s="631"/>
      <c r="J29" s="631"/>
      <c r="K29" s="135">
        <v>4042977</v>
      </c>
      <c r="L29" s="135">
        <v>4670143</v>
      </c>
      <c r="M29" s="135">
        <v>3484110</v>
      </c>
      <c r="N29" s="135">
        <v>3739430</v>
      </c>
      <c r="O29" s="74"/>
      <c r="P29" s="74"/>
      <c r="Q29" s="74"/>
      <c r="R29" s="74"/>
      <c r="S29" s="79"/>
    </row>
    <row r="30" spans="2:19">
      <c r="B30" s="557"/>
      <c r="C30" s="558"/>
      <c r="D30" s="559"/>
      <c r="E30" s="74"/>
      <c r="F30" s="632" t="s">
        <v>314</v>
      </c>
      <c r="G30" s="632"/>
      <c r="H30" s="632"/>
      <c r="I30" s="632"/>
      <c r="J30" s="632"/>
      <c r="K30" s="632"/>
      <c r="L30" s="632"/>
      <c r="M30" s="632"/>
      <c r="N30" s="632"/>
      <c r="O30" s="74"/>
      <c r="P30" s="74"/>
      <c r="Q30" s="74"/>
      <c r="R30" s="74"/>
      <c r="S30" s="79"/>
    </row>
    <row r="31" spans="2:19">
      <c r="B31" s="557"/>
      <c r="C31" s="558"/>
      <c r="D31" s="559"/>
      <c r="E31" s="74"/>
      <c r="F31" s="630" t="s">
        <v>315</v>
      </c>
      <c r="G31" s="630"/>
      <c r="H31" s="630"/>
      <c r="I31" s="630"/>
      <c r="J31" s="630"/>
      <c r="K31" s="133">
        <v>1062848</v>
      </c>
      <c r="L31" s="133">
        <v>1246980</v>
      </c>
      <c r="M31" s="133">
        <v>1331616</v>
      </c>
      <c r="N31" s="133">
        <v>1328487</v>
      </c>
      <c r="O31" s="74"/>
      <c r="P31" s="74"/>
      <c r="Q31" s="74"/>
      <c r="R31" s="74"/>
      <c r="S31" s="79"/>
    </row>
    <row r="32" spans="2:19">
      <c r="B32" s="557"/>
      <c r="C32" s="558"/>
      <c r="D32" s="559"/>
      <c r="E32" s="74"/>
      <c r="F32" s="630" t="s">
        <v>316</v>
      </c>
      <c r="G32" s="630"/>
      <c r="H32" s="630"/>
      <c r="I32" s="630"/>
      <c r="J32" s="630"/>
      <c r="K32" s="133">
        <v>376880</v>
      </c>
      <c r="L32" s="133">
        <v>522190</v>
      </c>
      <c r="M32" s="133">
        <v>259033</v>
      </c>
      <c r="N32" s="133">
        <v>284867</v>
      </c>
      <c r="O32" s="74"/>
      <c r="P32" s="74"/>
      <c r="Q32" s="74"/>
      <c r="R32" s="74"/>
      <c r="S32" s="79"/>
    </row>
    <row r="33" spans="2:19">
      <c r="B33" s="557"/>
      <c r="C33" s="558"/>
      <c r="D33" s="559"/>
      <c r="E33" s="74"/>
      <c r="F33" s="630" t="s">
        <v>317</v>
      </c>
      <c r="G33" s="630"/>
      <c r="H33" s="630"/>
      <c r="I33" s="630"/>
      <c r="J33" s="630"/>
      <c r="K33" s="133">
        <v>1587505</v>
      </c>
      <c r="L33" s="133">
        <v>1424694</v>
      </c>
      <c r="M33" s="133">
        <v>1336730</v>
      </c>
      <c r="N33" s="133">
        <v>1289899</v>
      </c>
      <c r="O33" s="74"/>
      <c r="P33" s="74"/>
      <c r="Q33" s="74"/>
      <c r="R33" s="74"/>
      <c r="S33" s="79"/>
    </row>
    <row r="34" spans="2:19">
      <c r="B34" s="557"/>
      <c r="C34" s="558"/>
      <c r="D34" s="559"/>
      <c r="E34" s="74"/>
      <c r="F34" s="630" t="s">
        <v>318</v>
      </c>
      <c r="G34" s="630"/>
      <c r="H34" s="630"/>
      <c r="I34" s="630"/>
      <c r="J34" s="630"/>
      <c r="K34" s="133">
        <v>255000</v>
      </c>
      <c r="L34" s="133">
        <v>155000</v>
      </c>
      <c r="M34" s="133">
        <v>300000</v>
      </c>
      <c r="N34" s="133">
        <v>150000</v>
      </c>
      <c r="O34" s="74"/>
      <c r="P34" s="74"/>
      <c r="Q34" s="74"/>
      <c r="R34" s="74"/>
      <c r="S34" s="79"/>
    </row>
    <row r="35" spans="2:19">
      <c r="B35" s="557"/>
      <c r="C35" s="558"/>
      <c r="D35" s="559"/>
      <c r="E35" s="74"/>
      <c r="F35" s="630" t="s">
        <v>319</v>
      </c>
      <c r="G35" s="630"/>
      <c r="H35" s="630"/>
      <c r="I35" s="630"/>
      <c r="J35" s="630"/>
      <c r="K35" s="136">
        <v>760744</v>
      </c>
      <c r="L35" s="136">
        <v>1321279</v>
      </c>
      <c r="M35" s="136">
        <v>256731</v>
      </c>
      <c r="N35" s="136">
        <v>686177</v>
      </c>
      <c r="O35" s="74"/>
      <c r="P35" s="74"/>
      <c r="Q35" s="74"/>
      <c r="R35" s="74"/>
      <c r="S35" s="79"/>
    </row>
    <row r="36" spans="2:19" ht="15" customHeight="1">
      <c r="B36" s="557"/>
      <c r="C36" s="558"/>
      <c r="D36" s="559"/>
      <c r="E36" s="74"/>
      <c r="F36" s="631" t="s">
        <v>320</v>
      </c>
      <c r="G36" s="631"/>
      <c r="H36" s="631"/>
      <c r="I36" s="631"/>
      <c r="J36" s="631"/>
      <c r="K36" s="137">
        <v>4042977</v>
      </c>
      <c r="L36" s="137">
        <v>4670143</v>
      </c>
      <c r="M36" s="137">
        <v>3484110</v>
      </c>
      <c r="N36" s="137">
        <v>3739430</v>
      </c>
      <c r="O36" s="74"/>
      <c r="P36" s="74"/>
      <c r="Q36" s="74"/>
      <c r="R36" s="74"/>
      <c r="S36" s="79"/>
    </row>
    <row r="37" spans="2:19" ht="15.75" customHeight="1">
      <c r="B37" s="557"/>
      <c r="C37" s="558"/>
      <c r="D37" s="559"/>
      <c r="E37" s="74"/>
      <c r="F37" s="648" t="s">
        <v>321</v>
      </c>
      <c r="G37" s="648"/>
      <c r="H37" s="648"/>
      <c r="I37" s="648"/>
      <c r="J37" s="648"/>
      <c r="K37" s="648"/>
      <c r="L37" s="648"/>
      <c r="M37" s="648"/>
      <c r="N37" s="74"/>
      <c r="O37" s="74"/>
      <c r="P37" s="74"/>
      <c r="Q37" s="74"/>
      <c r="R37" s="74"/>
      <c r="S37" s="79"/>
    </row>
    <row r="38" spans="2:19" ht="15" customHeight="1">
      <c r="B38" s="557"/>
      <c r="C38" s="558"/>
      <c r="D38" s="559"/>
      <c r="E38" s="74"/>
      <c r="F38" s="457"/>
      <c r="G38" s="457"/>
      <c r="H38" s="457"/>
      <c r="I38" s="457"/>
      <c r="J38" s="457"/>
      <c r="K38" s="457"/>
      <c r="L38" s="457"/>
      <c r="M38" s="457"/>
      <c r="N38" s="74"/>
      <c r="O38" s="74"/>
      <c r="P38" s="74"/>
      <c r="Q38" s="74"/>
      <c r="R38" s="74"/>
      <c r="S38" s="79"/>
    </row>
    <row r="39" spans="2:19">
      <c r="B39" s="557"/>
      <c r="C39" s="558"/>
      <c r="D39" s="559"/>
      <c r="E39" s="74"/>
      <c r="F39" s="80"/>
      <c r="G39" s="74"/>
      <c r="H39" s="74"/>
      <c r="I39" s="74"/>
      <c r="J39" s="74"/>
      <c r="K39" s="74"/>
      <c r="L39" s="74"/>
      <c r="M39" s="74"/>
      <c r="N39" s="74"/>
      <c r="O39" s="74"/>
      <c r="P39" s="74"/>
      <c r="Q39" s="74"/>
      <c r="R39" s="74"/>
      <c r="S39" s="79"/>
    </row>
    <row r="40" spans="2:19" ht="15" customHeight="1">
      <c r="B40" s="557"/>
      <c r="C40" s="558"/>
      <c r="D40" s="559"/>
      <c r="E40" s="74"/>
      <c r="F40" s="6" t="s">
        <v>322</v>
      </c>
      <c r="G40" s="6"/>
      <c r="H40" s="6"/>
      <c r="I40" s="6"/>
      <c r="J40" s="6"/>
      <c r="K40" s="6"/>
      <c r="L40" s="6"/>
      <c r="M40" s="6"/>
      <c r="N40" s="80"/>
      <c r="O40" s="80"/>
      <c r="P40" s="74"/>
      <c r="Q40" s="74"/>
      <c r="R40" s="74"/>
      <c r="S40" s="79"/>
    </row>
    <row r="41" spans="2:19">
      <c r="B41" s="557"/>
      <c r="C41" s="558"/>
      <c r="D41" s="559"/>
      <c r="E41" s="74"/>
      <c r="F41" s="6"/>
      <c r="G41" s="6"/>
      <c r="H41" s="6"/>
      <c r="I41" s="6"/>
      <c r="J41" s="6"/>
      <c r="K41" s="6"/>
      <c r="L41" s="6"/>
      <c r="M41" s="6"/>
      <c r="N41" s="80"/>
      <c r="O41" s="80"/>
      <c r="P41" s="74"/>
      <c r="Q41" s="74"/>
      <c r="R41" s="74"/>
      <c r="S41" s="79"/>
    </row>
    <row r="42" spans="2:19">
      <c r="B42" s="557"/>
      <c r="C42" s="558"/>
      <c r="D42" s="559"/>
      <c r="E42" s="74"/>
      <c r="F42" s="617" t="s">
        <v>323</v>
      </c>
      <c r="G42" s="617"/>
      <c r="H42" s="617"/>
      <c r="I42" s="617"/>
      <c r="J42" s="617"/>
      <c r="K42" s="617"/>
      <c r="L42" s="617"/>
      <c r="M42" s="617"/>
      <c r="N42" s="617"/>
      <c r="O42" s="617"/>
      <c r="P42" s="617"/>
      <c r="Q42" s="74"/>
      <c r="R42" s="74"/>
      <c r="S42" s="79"/>
    </row>
    <row r="43" spans="2:19" ht="15" customHeight="1">
      <c r="B43" s="557"/>
      <c r="C43" s="558"/>
      <c r="D43" s="559"/>
      <c r="E43" s="74"/>
      <c r="F43" s="619" t="s">
        <v>324</v>
      </c>
      <c r="G43" s="620"/>
      <c r="H43" s="621" t="s">
        <v>325</v>
      </c>
      <c r="I43" s="621"/>
      <c r="J43" s="621"/>
      <c r="K43" s="621"/>
      <c r="L43" s="621"/>
      <c r="M43" s="621"/>
      <c r="N43" s="621"/>
      <c r="O43" s="621"/>
      <c r="P43" s="621"/>
      <c r="Q43" s="74"/>
      <c r="R43" s="74"/>
      <c r="S43" s="79"/>
    </row>
    <row r="44" spans="2:19" ht="37.15" customHeight="1">
      <c r="B44" s="557"/>
      <c r="C44" s="558"/>
      <c r="D44" s="559"/>
      <c r="E44" s="74"/>
      <c r="F44" s="619"/>
      <c r="G44" s="620"/>
      <c r="H44" s="621"/>
      <c r="I44" s="621"/>
      <c r="J44" s="621"/>
      <c r="K44" s="621"/>
      <c r="L44" s="621"/>
      <c r="M44" s="621"/>
      <c r="N44" s="621"/>
      <c r="O44" s="621"/>
      <c r="P44" s="621"/>
      <c r="Q44" s="74"/>
      <c r="R44" s="74"/>
      <c r="S44" s="79"/>
    </row>
    <row r="45" spans="2:19" ht="34.9" customHeight="1">
      <c r="B45" s="557"/>
      <c r="C45" s="558"/>
      <c r="D45" s="559"/>
      <c r="E45" s="74"/>
      <c r="F45" s="619"/>
      <c r="G45" s="620"/>
      <c r="H45" s="621"/>
      <c r="I45" s="621"/>
      <c r="J45" s="621"/>
      <c r="K45" s="621"/>
      <c r="L45" s="621"/>
      <c r="M45" s="621"/>
      <c r="N45" s="621"/>
      <c r="O45" s="621"/>
      <c r="P45" s="621"/>
      <c r="Q45" s="74"/>
      <c r="R45" s="74"/>
      <c r="S45" s="79"/>
    </row>
    <row r="46" spans="2:19" ht="15" customHeight="1">
      <c r="B46" s="557"/>
      <c r="C46" s="558"/>
      <c r="D46" s="559"/>
      <c r="E46" s="74"/>
      <c r="F46" s="619" t="s">
        <v>326</v>
      </c>
      <c r="G46" s="620"/>
      <c r="H46" s="621" t="s">
        <v>327</v>
      </c>
      <c r="I46" s="621"/>
      <c r="J46" s="621"/>
      <c r="K46" s="621"/>
      <c r="L46" s="621"/>
      <c r="M46" s="621"/>
      <c r="N46" s="621"/>
      <c r="O46" s="621"/>
      <c r="P46" s="621"/>
      <c r="Q46" s="74"/>
      <c r="R46" s="74"/>
      <c r="S46" s="79"/>
    </row>
    <row r="47" spans="2:19" ht="37.9" customHeight="1">
      <c r="B47" s="557"/>
      <c r="C47" s="558"/>
      <c r="D47" s="559"/>
      <c r="E47" s="74"/>
      <c r="F47" s="619"/>
      <c r="G47" s="620"/>
      <c r="H47" s="621"/>
      <c r="I47" s="621"/>
      <c r="J47" s="621"/>
      <c r="K47" s="621"/>
      <c r="L47" s="621"/>
      <c r="M47" s="621"/>
      <c r="N47" s="621"/>
      <c r="O47" s="621"/>
      <c r="P47" s="621"/>
      <c r="Q47" s="74"/>
      <c r="R47" s="74"/>
      <c r="S47" s="79"/>
    </row>
    <row r="48" spans="2:19" ht="34.9" customHeight="1">
      <c r="B48" s="557"/>
      <c r="C48" s="558"/>
      <c r="D48" s="559"/>
      <c r="E48" s="74"/>
      <c r="F48" s="619"/>
      <c r="G48" s="620"/>
      <c r="H48" s="621"/>
      <c r="I48" s="621"/>
      <c r="J48" s="621"/>
      <c r="K48" s="621"/>
      <c r="L48" s="621"/>
      <c r="M48" s="621"/>
      <c r="N48" s="621"/>
      <c r="O48" s="621"/>
      <c r="P48" s="621"/>
      <c r="Q48" s="74"/>
      <c r="R48" s="74"/>
      <c r="S48" s="79"/>
    </row>
    <row r="49" spans="2:19" ht="13.9" customHeight="1">
      <c r="B49" s="557"/>
      <c r="C49" s="558"/>
      <c r="D49" s="559"/>
      <c r="E49" s="74"/>
      <c r="F49" s="619" t="s">
        <v>328</v>
      </c>
      <c r="G49" s="620"/>
      <c r="H49" s="622" t="s">
        <v>329</v>
      </c>
      <c r="I49" s="622"/>
      <c r="J49" s="622"/>
      <c r="K49" s="622"/>
      <c r="L49" s="622"/>
      <c r="M49" s="622"/>
      <c r="N49" s="622"/>
      <c r="O49" s="622"/>
      <c r="P49" s="622"/>
      <c r="Q49" s="74"/>
      <c r="R49" s="74"/>
      <c r="S49" s="79"/>
    </row>
    <row r="50" spans="2:19">
      <c r="B50" s="557"/>
      <c r="C50" s="558"/>
      <c r="D50" s="559"/>
      <c r="E50" s="74"/>
      <c r="F50" s="619"/>
      <c r="G50" s="620"/>
      <c r="H50" s="622"/>
      <c r="I50" s="622"/>
      <c r="J50" s="622"/>
      <c r="K50" s="622"/>
      <c r="L50" s="622"/>
      <c r="M50" s="622"/>
      <c r="N50" s="622"/>
      <c r="O50" s="622"/>
      <c r="P50" s="622"/>
      <c r="Q50" s="74"/>
      <c r="R50" s="74"/>
      <c r="S50" s="79"/>
    </row>
    <row r="51" spans="2:19" ht="15.75" customHeight="1">
      <c r="B51" s="557"/>
      <c r="C51" s="558"/>
      <c r="D51" s="559"/>
      <c r="E51" s="74"/>
      <c r="F51" s="619"/>
      <c r="G51" s="620"/>
      <c r="H51" s="622"/>
      <c r="I51" s="622"/>
      <c r="J51" s="622"/>
      <c r="K51" s="622"/>
      <c r="L51" s="622"/>
      <c r="M51" s="622"/>
      <c r="N51" s="622"/>
      <c r="O51" s="622"/>
      <c r="P51" s="622"/>
      <c r="Q51" s="74"/>
      <c r="R51" s="74"/>
      <c r="S51" s="79"/>
    </row>
    <row r="52" spans="2:19" ht="15" customHeight="1">
      <c r="B52" s="557"/>
      <c r="C52" s="558"/>
      <c r="D52" s="559"/>
      <c r="E52" s="74"/>
      <c r="F52" s="618"/>
      <c r="G52" s="618"/>
      <c r="H52" s="472"/>
      <c r="I52" s="472"/>
      <c r="J52" s="472"/>
      <c r="K52" s="472"/>
      <c r="L52" s="472"/>
      <c r="M52" s="472"/>
      <c r="N52" s="472"/>
      <c r="O52" s="472"/>
      <c r="P52" s="74"/>
      <c r="Q52" s="74"/>
      <c r="R52" s="74"/>
      <c r="S52" s="79"/>
    </row>
    <row r="53" spans="2:19">
      <c r="B53" s="557"/>
      <c r="C53" s="558"/>
      <c r="D53" s="559"/>
      <c r="E53" s="74"/>
      <c r="F53" s="472"/>
      <c r="G53" s="472"/>
      <c r="H53" s="472"/>
      <c r="I53" s="472"/>
      <c r="J53" s="472"/>
      <c r="K53" s="472"/>
      <c r="L53" s="472"/>
      <c r="M53" s="472"/>
      <c r="N53" s="472"/>
      <c r="O53" s="472"/>
      <c r="P53" s="74"/>
      <c r="Q53" s="74"/>
      <c r="R53" s="74"/>
      <c r="S53" s="79"/>
    </row>
    <row r="54" spans="2:19">
      <c r="B54" s="557"/>
      <c r="C54" s="558"/>
      <c r="D54" s="559"/>
      <c r="E54" s="74"/>
      <c r="F54" s="472"/>
      <c r="G54" s="472"/>
      <c r="H54" s="472"/>
      <c r="I54" s="472"/>
      <c r="J54" s="472"/>
      <c r="K54" s="472"/>
      <c r="L54" s="472"/>
      <c r="M54" s="472"/>
      <c r="N54" s="472"/>
      <c r="O54" s="472"/>
      <c r="P54" s="74"/>
      <c r="Q54" s="74"/>
      <c r="R54" s="74"/>
      <c r="S54" s="79"/>
    </row>
    <row r="55" spans="2:19" ht="15" customHeight="1">
      <c r="B55" s="557"/>
      <c r="C55" s="558"/>
      <c r="D55" s="559"/>
      <c r="E55" s="74"/>
      <c r="F55" s="80"/>
      <c r="G55" s="80"/>
      <c r="H55" s="80"/>
      <c r="I55" s="80"/>
      <c r="J55" s="80"/>
      <c r="K55" s="80"/>
      <c r="L55" s="80"/>
      <c r="M55" s="80"/>
      <c r="N55" s="80"/>
      <c r="O55" s="80"/>
      <c r="P55" s="74"/>
      <c r="Q55" s="74"/>
      <c r="R55" s="74"/>
      <c r="S55" s="79"/>
    </row>
  </sheetData>
  <mergeCells count="52">
    <mergeCell ref="F35:J35"/>
    <mergeCell ref="B30:D33"/>
    <mergeCell ref="B34:D37"/>
    <mergeCell ref="B26:D29"/>
    <mergeCell ref="F36:J36"/>
    <mergeCell ref="F31:J31"/>
    <mergeCell ref="F32:J32"/>
    <mergeCell ref="F33:J33"/>
    <mergeCell ref="F30:N30"/>
    <mergeCell ref="F37:M38"/>
    <mergeCell ref="B38:D41"/>
    <mergeCell ref="F29:J29"/>
    <mergeCell ref="F34:J34"/>
    <mergeCell ref="B1:S3"/>
    <mergeCell ref="B4:S5"/>
    <mergeCell ref="B6:D9"/>
    <mergeCell ref="B10:D13"/>
    <mergeCell ref="B14:D17"/>
    <mergeCell ref="F16:J16"/>
    <mergeCell ref="F12:J12"/>
    <mergeCell ref="F13:J13"/>
    <mergeCell ref="F14:J14"/>
    <mergeCell ref="F15:J15"/>
    <mergeCell ref="F11:N11"/>
    <mergeCell ref="F9:N9"/>
    <mergeCell ref="F17:N17"/>
    <mergeCell ref="B18:D21"/>
    <mergeCell ref="F10:J10"/>
    <mergeCell ref="F26:J26"/>
    <mergeCell ref="F27:J27"/>
    <mergeCell ref="F28:J28"/>
    <mergeCell ref="F22:J22"/>
    <mergeCell ref="F21:J21"/>
    <mergeCell ref="F20:J20"/>
    <mergeCell ref="F19:J19"/>
    <mergeCell ref="F18:J18"/>
    <mergeCell ref="F23:J23"/>
    <mergeCell ref="F24:J24"/>
    <mergeCell ref="F25:N25"/>
    <mergeCell ref="B22:D25"/>
    <mergeCell ref="B42:D45"/>
    <mergeCell ref="B46:D49"/>
    <mergeCell ref="B50:D53"/>
    <mergeCell ref="B54:D55"/>
    <mergeCell ref="F42:P42"/>
    <mergeCell ref="F52:O54"/>
    <mergeCell ref="F43:G45"/>
    <mergeCell ref="F46:G48"/>
    <mergeCell ref="F49:G51"/>
    <mergeCell ref="H43:P45"/>
    <mergeCell ref="H46:P48"/>
    <mergeCell ref="H49:P51"/>
  </mergeCells>
  <hyperlinks>
    <hyperlink ref="B6:D9" location="'201'!A1" display="GRI 201: Desempenho Econômico" xr:uid="{7E24CB4A-1010-491E-BBF7-E5E5C7EBA668}"/>
    <hyperlink ref="B10:D13" location="'202'!A1" display="GRI 202: Presença de mercado" xr:uid="{18E7ACA0-31BC-484F-BB2D-0A82E1E0D636}"/>
    <hyperlink ref="B14:D17" location="'203'!A1" display="GRI 203: Impactos econômicos indiretos" xr:uid="{D995D7BE-EF1C-41BE-8B42-F0F4831BA52E}"/>
    <hyperlink ref="B18:D21" location="'204'!A1" display="GRI 204: Práticas de Compra" xr:uid="{A91DB98D-1CB5-41CC-B5CD-BB5B6E3CF517}"/>
  </hyperlinks>
  <pageMargins left="0.511811024" right="0.511811024" top="0.78740157499999996" bottom="0.78740157499999996" header="0.31496062000000002" footer="0.31496062000000002"/>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E4A8A-63A7-4838-930D-7D0E9F8CE6F3}">
  <sheetPr codeName="Planilha13"/>
  <dimension ref="A1:S25"/>
  <sheetViews>
    <sheetView showGridLines="0" zoomScale="80" zoomScaleNormal="80" workbookViewId="0">
      <pane ySplit="5" topLeftCell="A6" activePane="bottomLeft" state="frozen"/>
      <selection pane="bottomLeft" activeCell="U18" sqref="U18"/>
    </sheetView>
  </sheetViews>
  <sheetFormatPr defaultRowHeight="14.45"/>
  <cols>
    <col min="1" max="1" width="5.7109375" customWidth="1"/>
    <col min="5" max="19" width="12.7109375" customWidth="1"/>
  </cols>
  <sheetData>
    <row r="1" spans="1:19" ht="15" customHeight="1">
      <c r="A1" s="1"/>
      <c r="B1" s="286" t="s">
        <v>11</v>
      </c>
      <c r="C1" s="652"/>
      <c r="D1" s="652"/>
      <c r="E1" s="652"/>
      <c r="F1" s="652"/>
      <c r="G1" s="652"/>
      <c r="H1" s="652"/>
      <c r="I1" s="652"/>
      <c r="J1" s="652"/>
      <c r="K1" s="652"/>
      <c r="L1" s="652"/>
      <c r="M1" s="652"/>
      <c r="N1" s="652"/>
      <c r="O1" s="652"/>
      <c r="P1" s="652"/>
      <c r="Q1" s="652"/>
      <c r="R1" s="652"/>
      <c r="S1" s="653"/>
    </row>
    <row r="2" spans="1:19" ht="15" customHeight="1">
      <c r="B2" s="287"/>
      <c r="C2" s="654"/>
      <c r="D2" s="654"/>
      <c r="E2" s="654"/>
      <c r="F2" s="654"/>
      <c r="G2" s="654"/>
      <c r="H2" s="654"/>
      <c r="I2" s="654"/>
      <c r="J2" s="654"/>
      <c r="K2" s="654"/>
      <c r="L2" s="654"/>
      <c r="M2" s="654"/>
      <c r="N2" s="654"/>
      <c r="O2" s="654"/>
      <c r="P2" s="654"/>
      <c r="Q2" s="654"/>
      <c r="R2" s="654"/>
      <c r="S2" s="655"/>
    </row>
    <row r="3" spans="1:19" ht="15" customHeight="1" thickBot="1">
      <c r="B3" s="656"/>
      <c r="C3" s="657"/>
      <c r="D3" s="657"/>
      <c r="E3" s="657"/>
      <c r="F3" s="657"/>
      <c r="G3" s="657"/>
      <c r="H3" s="657"/>
      <c r="I3" s="657"/>
      <c r="J3" s="657"/>
      <c r="K3" s="657"/>
      <c r="L3" s="657"/>
      <c r="M3" s="657"/>
      <c r="N3" s="657"/>
      <c r="O3" s="657"/>
      <c r="P3" s="657"/>
      <c r="Q3" s="657"/>
      <c r="R3" s="657"/>
      <c r="S3" s="658"/>
    </row>
    <row r="4" spans="1:19" ht="15" customHeight="1">
      <c r="B4" s="367" t="s">
        <v>330</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623" t="s">
        <v>331</v>
      </c>
      <c r="C6" s="624"/>
      <c r="D6" s="625"/>
      <c r="E6" s="2"/>
      <c r="F6" s="3"/>
      <c r="G6" s="3"/>
      <c r="H6" s="3"/>
      <c r="I6" s="3"/>
      <c r="J6" s="3"/>
      <c r="K6" s="3"/>
      <c r="L6" s="3"/>
      <c r="M6" s="3"/>
      <c r="N6" s="3"/>
      <c r="O6" s="3"/>
      <c r="P6" s="3"/>
      <c r="Q6" s="3"/>
      <c r="R6" s="3"/>
      <c r="S6" s="4"/>
    </row>
    <row r="7" spans="1:19" ht="15" customHeight="1">
      <c r="B7" s="626"/>
      <c r="C7" s="627"/>
      <c r="D7" s="628"/>
      <c r="E7" s="5"/>
      <c r="F7" s="6" t="s">
        <v>332</v>
      </c>
      <c r="G7" s="6"/>
      <c r="H7" s="6"/>
      <c r="I7" s="6"/>
      <c r="J7" s="6"/>
      <c r="K7" s="6"/>
      <c r="L7" s="19"/>
      <c r="M7" s="19"/>
      <c r="N7" s="19"/>
      <c r="O7" s="19"/>
      <c r="P7" s="19"/>
      <c r="Q7" s="19"/>
      <c r="R7" s="6"/>
      <c r="S7" s="7"/>
    </row>
    <row r="8" spans="1:19" ht="15" customHeight="1">
      <c r="B8" s="626"/>
      <c r="C8" s="627"/>
      <c r="D8" s="628"/>
      <c r="E8" s="5"/>
      <c r="F8" s="6"/>
      <c r="G8" s="6"/>
      <c r="H8" s="6"/>
      <c r="I8" s="6"/>
      <c r="J8" s="6"/>
      <c r="K8" s="6"/>
      <c r="L8" s="19"/>
      <c r="M8" s="19"/>
      <c r="N8" s="19"/>
      <c r="O8" s="19"/>
      <c r="P8" s="19"/>
      <c r="Q8" s="19"/>
      <c r="R8" s="6"/>
      <c r="S8" s="7"/>
    </row>
    <row r="9" spans="1:19" ht="15.75" customHeight="1" thickBot="1">
      <c r="B9" s="642"/>
      <c r="C9" s="643"/>
      <c r="D9" s="644"/>
      <c r="E9" s="5"/>
      <c r="F9" s="660" t="s">
        <v>333</v>
      </c>
      <c r="G9" s="660"/>
      <c r="H9" s="660"/>
      <c r="I9" s="660"/>
      <c r="J9" s="660"/>
      <c r="K9" s="660"/>
      <c r="L9" s="19"/>
      <c r="M9" s="649" t="s">
        <v>334</v>
      </c>
      <c r="N9" s="649"/>
      <c r="O9" s="649"/>
      <c r="P9" s="649"/>
      <c r="Q9" s="649"/>
      <c r="R9" s="649"/>
      <c r="S9" s="649"/>
    </row>
    <row r="10" spans="1:19" ht="15" customHeight="1">
      <c r="B10" s="633" t="s">
        <v>335</v>
      </c>
      <c r="C10" s="634"/>
      <c r="D10" s="635"/>
      <c r="E10" s="5"/>
      <c r="F10" s="523" t="s">
        <v>336</v>
      </c>
      <c r="G10" s="523"/>
      <c r="H10" s="523" t="s">
        <v>337</v>
      </c>
      <c r="I10" s="523"/>
      <c r="J10" s="523" t="s">
        <v>338</v>
      </c>
      <c r="K10" s="523"/>
      <c r="L10" s="19"/>
      <c r="M10" s="649"/>
      <c r="N10" s="649"/>
      <c r="O10" s="649"/>
      <c r="P10" s="649"/>
      <c r="Q10" s="649"/>
      <c r="R10" s="649"/>
      <c r="S10" s="649"/>
    </row>
    <row r="11" spans="1:19" ht="15" customHeight="1">
      <c r="B11" s="636"/>
      <c r="C11" s="659"/>
      <c r="D11" s="638"/>
      <c r="E11" s="5"/>
      <c r="F11" s="523"/>
      <c r="G11" s="523"/>
      <c r="H11" s="523"/>
      <c r="I11" s="523"/>
      <c r="J11" s="523"/>
      <c r="K11" s="523"/>
      <c r="L11" s="19"/>
      <c r="M11" s="649"/>
      <c r="N11" s="649"/>
      <c r="O11" s="649"/>
      <c r="P11" s="649"/>
      <c r="Q11" s="649"/>
      <c r="R11" s="649"/>
      <c r="S11" s="649"/>
    </row>
    <row r="12" spans="1:19" ht="15" customHeight="1">
      <c r="B12" s="636"/>
      <c r="C12" s="659"/>
      <c r="D12" s="638"/>
      <c r="E12" s="5"/>
      <c r="F12" s="650" t="s">
        <v>339</v>
      </c>
      <c r="G12" s="650"/>
      <c r="H12" s="651">
        <v>1</v>
      </c>
      <c r="I12" s="651"/>
      <c r="J12" s="651">
        <v>1</v>
      </c>
      <c r="K12" s="651"/>
      <c r="L12" s="19"/>
      <c r="M12" s="649"/>
      <c r="N12" s="649"/>
      <c r="O12" s="649"/>
      <c r="P12" s="649"/>
      <c r="Q12" s="649"/>
      <c r="R12" s="649"/>
      <c r="S12" s="649"/>
    </row>
    <row r="13" spans="1:19" ht="15" customHeight="1" thickBot="1">
      <c r="B13" s="639"/>
      <c r="C13" s="640"/>
      <c r="D13" s="641"/>
      <c r="E13" s="5"/>
      <c r="F13" s="650" t="s">
        <v>340</v>
      </c>
      <c r="G13" s="650"/>
      <c r="H13" s="651">
        <v>1</v>
      </c>
      <c r="I13" s="651"/>
      <c r="J13" s="651">
        <v>1</v>
      </c>
      <c r="K13" s="651"/>
      <c r="L13" s="19"/>
      <c r="M13" s="649"/>
      <c r="N13" s="649"/>
      <c r="O13" s="649"/>
      <c r="P13" s="649"/>
      <c r="Q13" s="649"/>
      <c r="R13" s="649"/>
      <c r="S13" s="649"/>
    </row>
    <row r="14" spans="1:19" ht="15" customHeight="1">
      <c r="B14" s="623" t="s">
        <v>297</v>
      </c>
      <c r="C14" s="624"/>
      <c r="D14" s="625"/>
      <c r="E14" s="5"/>
      <c r="F14" s="650" t="s">
        <v>341</v>
      </c>
      <c r="G14" s="650"/>
      <c r="H14" s="651">
        <v>1.1000000000000001</v>
      </c>
      <c r="I14" s="651"/>
      <c r="J14" s="651">
        <v>1.1000000000000001</v>
      </c>
      <c r="K14" s="651"/>
      <c r="L14" s="19"/>
      <c r="M14" s="649"/>
      <c r="N14" s="649"/>
      <c r="O14" s="649"/>
      <c r="P14" s="649"/>
      <c r="Q14" s="649"/>
      <c r="R14" s="649"/>
      <c r="S14" s="649"/>
    </row>
    <row r="15" spans="1:19" ht="15" customHeight="1">
      <c r="B15" s="626"/>
      <c r="C15" s="627"/>
      <c r="D15" s="628"/>
      <c r="E15" s="5"/>
      <c r="F15" s="650" t="s">
        <v>342</v>
      </c>
      <c r="G15" s="650"/>
      <c r="H15" s="651">
        <v>1</v>
      </c>
      <c r="I15" s="651"/>
      <c r="J15" s="651">
        <v>1</v>
      </c>
      <c r="K15" s="651"/>
      <c r="L15" s="19"/>
      <c r="M15" s="649"/>
      <c r="N15" s="649"/>
      <c r="O15" s="649"/>
      <c r="P15" s="649"/>
      <c r="Q15" s="649"/>
      <c r="R15" s="649"/>
      <c r="S15" s="649"/>
    </row>
    <row r="16" spans="1:19">
      <c r="B16" s="626"/>
      <c r="C16" s="627"/>
      <c r="D16" s="628"/>
      <c r="E16" s="5"/>
      <c r="F16" s="457"/>
      <c r="G16" s="457"/>
      <c r="H16" s="457"/>
      <c r="I16" s="457"/>
      <c r="J16" s="457"/>
      <c r="K16" s="457"/>
      <c r="L16" s="457"/>
      <c r="M16" s="457"/>
      <c r="N16" s="19"/>
      <c r="O16" s="19"/>
      <c r="P16" s="19"/>
      <c r="Q16" s="19"/>
      <c r="R16" s="19"/>
      <c r="S16" s="19"/>
    </row>
    <row r="17" spans="2:19" ht="15" customHeight="1" thickBot="1">
      <c r="B17" s="642"/>
      <c r="C17" s="643"/>
      <c r="D17" s="644"/>
      <c r="E17" s="5"/>
      <c r="F17" s="149"/>
      <c r="G17" s="149"/>
      <c r="H17" s="149"/>
      <c r="I17" s="149"/>
      <c r="J17" s="149"/>
      <c r="K17" s="149"/>
      <c r="L17" s="149"/>
      <c r="M17" s="149"/>
      <c r="N17" s="149"/>
      <c r="O17" s="19"/>
      <c r="P17" s="19"/>
      <c r="Q17" s="19"/>
      <c r="R17" s="19"/>
      <c r="S17" s="19"/>
    </row>
    <row r="18" spans="2:19" ht="15" customHeight="1">
      <c r="B18" s="623" t="s">
        <v>301</v>
      </c>
      <c r="C18" s="624"/>
      <c r="D18" s="625"/>
      <c r="E18" s="5"/>
      <c r="F18" s="6" t="s">
        <v>343</v>
      </c>
      <c r="G18" s="6"/>
      <c r="H18" s="6"/>
      <c r="I18" s="6"/>
      <c r="J18" s="6"/>
      <c r="K18" s="6"/>
      <c r="L18" s="19"/>
      <c r="M18" s="19"/>
      <c r="N18" s="19"/>
      <c r="O18" s="19"/>
      <c r="P18" s="19"/>
      <c r="Q18" s="19"/>
      <c r="R18" s="19"/>
      <c r="S18" s="19"/>
    </row>
    <row r="19" spans="2:19" ht="15.75" customHeight="1">
      <c r="B19" s="626"/>
      <c r="C19" s="627"/>
      <c r="D19" s="628"/>
      <c r="E19" s="5"/>
      <c r="F19" s="649" t="s">
        <v>344</v>
      </c>
      <c r="G19" s="649"/>
      <c r="H19" s="649"/>
      <c r="I19" s="649"/>
      <c r="J19" s="649"/>
      <c r="K19" s="649"/>
      <c r="L19" s="649"/>
      <c r="M19" s="649"/>
      <c r="N19" s="649"/>
      <c r="O19" s="649"/>
      <c r="P19" s="19"/>
      <c r="Q19" s="19"/>
      <c r="R19" s="19"/>
      <c r="S19" s="19"/>
    </row>
    <row r="20" spans="2:19" ht="15" customHeight="1">
      <c r="B20" s="626"/>
      <c r="C20" s="627"/>
      <c r="D20" s="628"/>
      <c r="E20" s="5"/>
      <c r="F20" s="649"/>
      <c r="G20" s="649"/>
      <c r="H20" s="649"/>
      <c r="I20" s="649"/>
      <c r="J20" s="649"/>
      <c r="K20" s="649"/>
      <c r="L20" s="649"/>
      <c r="M20" s="649"/>
      <c r="N20" s="649"/>
      <c r="O20" s="649"/>
      <c r="P20" s="19"/>
      <c r="Q20" s="19"/>
      <c r="R20" s="19"/>
      <c r="S20" s="19"/>
    </row>
    <row r="21" spans="2:19" ht="15.75" customHeight="1" thickBot="1">
      <c r="B21" s="642"/>
      <c r="C21" s="643"/>
      <c r="D21" s="644"/>
      <c r="E21" s="5"/>
      <c r="F21" s="649"/>
      <c r="G21" s="649"/>
      <c r="H21" s="649"/>
      <c r="I21" s="649"/>
      <c r="J21" s="649"/>
      <c r="K21" s="649"/>
      <c r="L21" s="649"/>
      <c r="M21" s="649"/>
      <c r="N21" s="649"/>
      <c r="O21" s="649"/>
      <c r="P21" s="19"/>
      <c r="Q21" s="19"/>
      <c r="R21" s="19"/>
      <c r="S21" s="19"/>
    </row>
    <row r="22" spans="2:19" ht="15" customHeight="1">
      <c r="B22" s="623"/>
      <c r="C22" s="624"/>
      <c r="D22" s="625"/>
      <c r="E22" s="5"/>
      <c r="F22" s="649"/>
      <c r="G22" s="649"/>
      <c r="H22" s="649"/>
      <c r="I22" s="649"/>
      <c r="J22" s="649"/>
      <c r="K22" s="649"/>
      <c r="L22" s="649"/>
      <c r="M22" s="649"/>
      <c r="N22" s="649"/>
      <c r="O22" s="649"/>
      <c r="P22" s="19"/>
      <c r="Q22" s="19"/>
      <c r="R22" s="19"/>
      <c r="S22" s="19"/>
    </row>
    <row r="23" spans="2:19">
      <c r="B23" s="626"/>
      <c r="C23" s="627"/>
      <c r="D23" s="628"/>
      <c r="E23" s="5"/>
      <c r="F23" s="649"/>
      <c r="G23" s="649"/>
      <c r="H23" s="649"/>
      <c r="I23" s="649"/>
      <c r="J23" s="649"/>
      <c r="K23" s="649"/>
      <c r="L23" s="649"/>
      <c r="M23" s="649"/>
      <c r="N23" s="649"/>
      <c r="O23" s="649"/>
      <c r="P23" s="19"/>
      <c r="Q23" s="19"/>
      <c r="R23" s="19"/>
      <c r="S23" s="19"/>
    </row>
    <row r="24" spans="2:19" ht="15" customHeight="1">
      <c r="B24" s="626"/>
      <c r="C24" s="627"/>
      <c r="D24" s="628"/>
      <c r="E24" s="5"/>
      <c r="F24" s="649"/>
      <c r="G24" s="649"/>
      <c r="H24" s="649"/>
      <c r="I24" s="649"/>
      <c r="J24" s="649"/>
      <c r="K24" s="649"/>
      <c r="L24" s="649"/>
      <c r="M24" s="649"/>
      <c r="N24" s="649"/>
      <c r="O24" s="649"/>
      <c r="P24" s="19"/>
      <c r="Q24" s="19"/>
      <c r="R24" s="19"/>
      <c r="S24" s="19"/>
    </row>
    <row r="25" spans="2:19" ht="15.75" customHeight="1" thickBot="1">
      <c r="B25" s="642"/>
      <c r="C25" s="643"/>
      <c r="D25" s="644"/>
      <c r="E25" s="5"/>
      <c r="F25" s="649"/>
      <c r="G25" s="649"/>
      <c r="H25" s="649"/>
      <c r="I25" s="649"/>
      <c r="J25" s="649"/>
      <c r="K25" s="649"/>
      <c r="L25" s="649"/>
      <c r="M25" s="649"/>
      <c r="N25" s="649"/>
      <c r="O25" s="649"/>
      <c r="P25" s="19"/>
      <c r="Q25" s="19"/>
      <c r="R25" s="19"/>
      <c r="S25" s="19"/>
    </row>
  </sheetData>
  <mergeCells count="26">
    <mergeCell ref="B1:S3"/>
    <mergeCell ref="B4:S5"/>
    <mergeCell ref="B6:D9"/>
    <mergeCell ref="B10:D13"/>
    <mergeCell ref="F10:G11"/>
    <mergeCell ref="H10:I11"/>
    <mergeCell ref="J10:K11"/>
    <mergeCell ref="F9:K9"/>
    <mergeCell ref="F12:G12"/>
    <mergeCell ref="H12:I12"/>
    <mergeCell ref="J12:K12"/>
    <mergeCell ref="B14:D17"/>
    <mergeCell ref="F16:M16"/>
    <mergeCell ref="M9:S15"/>
    <mergeCell ref="F19:O25"/>
    <mergeCell ref="F13:G13"/>
    <mergeCell ref="B18:D21"/>
    <mergeCell ref="J13:K13"/>
    <mergeCell ref="J14:K14"/>
    <mergeCell ref="J15:K15"/>
    <mergeCell ref="F14:G14"/>
    <mergeCell ref="F15:G15"/>
    <mergeCell ref="H13:I13"/>
    <mergeCell ref="H14:I14"/>
    <mergeCell ref="H15:I15"/>
    <mergeCell ref="B22:D25"/>
  </mergeCells>
  <hyperlinks>
    <hyperlink ref="B6:D9" location="'201'!A1" display="GRI 201: Desempenho Econômico" xr:uid="{607E8957-75FC-43CA-AFB2-B4832358E717}"/>
    <hyperlink ref="B14:D17" location="'203'!A1" display="GRI 203: Impactos econômicos indiretos" xr:uid="{B0BB1214-7949-4D53-A9CA-2FD6FB6C7B2A}"/>
    <hyperlink ref="B18:D21" location="'204'!A1" display="GRI 204: Práticas de Compra" xr:uid="{025CF10E-5776-4F03-83E1-D38B5AA71678}"/>
  </hyperlinks>
  <pageMargins left="0.511811024" right="0.511811024" top="0.78740157499999996" bottom="0.78740157499999996" header="0.31496062000000002" footer="0.31496062000000002"/>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16CE5-4461-4CAA-9699-0E9D882D6F1D}">
  <sheetPr codeName="Planilha14"/>
  <dimension ref="A1:S86"/>
  <sheetViews>
    <sheetView showGridLines="0" zoomScale="80" zoomScaleNormal="80" workbookViewId="0">
      <pane ySplit="5" topLeftCell="A6" activePane="bottomLeft" state="frozen"/>
      <selection pane="bottomLeft" activeCell="B18" sqref="B18:D21"/>
    </sheetView>
  </sheetViews>
  <sheetFormatPr defaultRowHeight="14.45"/>
  <cols>
    <col min="1" max="1" width="5.7109375" customWidth="1"/>
    <col min="5" max="19" width="12.7109375" customWidth="1"/>
  </cols>
  <sheetData>
    <row r="1" spans="1:19" ht="15" customHeight="1">
      <c r="A1" s="1"/>
      <c r="B1" s="286" t="s">
        <v>11</v>
      </c>
      <c r="C1" s="652"/>
      <c r="D1" s="652"/>
      <c r="E1" s="652"/>
      <c r="F1" s="652"/>
      <c r="G1" s="652"/>
      <c r="H1" s="652"/>
      <c r="I1" s="652"/>
      <c r="J1" s="652"/>
      <c r="K1" s="652"/>
      <c r="L1" s="652"/>
      <c r="M1" s="652"/>
      <c r="N1" s="652"/>
      <c r="O1" s="652"/>
      <c r="P1" s="652"/>
      <c r="Q1" s="652"/>
      <c r="R1" s="652"/>
      <c r="S1" s="653"/>
    </row>
    <row r="2" spans="1:19" ht="15" customHeight="1">
      <c r="B2" s="287"/>
      <c r="C2" s="654"/>
      <c r="D2" s="654"/>
      <c r="E2" s="654"/>
      <c r="F2" s="654"/>
      <c r="G2" s="654"/>
      <c r="H2" s="654"/>
      <c r="I2" s="654"/>
      <c r="J2" s="654"/>
      <c r="K2" s="654"/>
      <c r="L2" s="654"/>
      <c r="M2" s="654"/>
      <c r="N2" s="654"/>
      <c r="O2" s="654"/>
      <c r="P2" s="654"/>
      <c r="Q2" s="654"/>
      <c r="R2" s="654"/>
      <c r="S2" s="655"/>
    </row>
    <row r="3" spans="1:19" ht="15" customHeight="1" thickBot="1">
      <c r="B3" s="656"/>
      <c r="C3" s="657"/>
      <c r="D3" s="657"/>
      <c r="E3" s="657"/>
      <c r="F3" s="657"/>
      <c r="G3" s="657"/>
      <c r="H3" s="657"/>
      <c r="I3" s="657"/>
      <c r="J3" s="657"/>
      <c r="K3" s="657"/>
      <c r="L3" s="657"/>
      <c r="M3" s="657"/>
      <c r="N3" s="657"/>
      <c r="O3" s="657"/>
      <c r="P3" s="657"/>
      <c r="Q3" s="657"/>
      <c r="R3" s="657"/>
      <c r="S3" s="658"/>
    </row>
    <row r="4" spans="1:19" ht="15" customHeight="1">
      <c r="B4" s="367" t="s">
        <v>345</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623" t="s">
        <v>331</v>
      </c>
      <c r="C6" s="624"/>
      <c r="D6" s="625"/>
      <c r="E6" s="2"/>
      <c r="F6" s="3"/>
      <c r="G6" s="3"/>
      <c r="H6" s="3"/>
      <c r="I6" s="3"/>
      <c r="J6" s="3"/>
      <c r="K6" s="3"/>
      <c r="L6" s="3"/>
      <c r="M6" s="3"/>
      <c r="N6" s="3"/>
      <c r="O6" s="3"/>
      <c r="P6" s="3"/>
      <c r="Q6" s="3"/>
      <c r="R6" s="3"/>
      <c r="S6" s="4"/>
    </row>
    <row r="7" spans="1:19" ht="15" customHeight="1">
      <c r="B7" s="626"/>
      <c r="C7" s="627"/>
      <c r="D7" s="628"/>
      <c r="E7" s="5"/>
      <c r="F7" s="6" t="s">
        <v>346</v>
      </c>
      <c r="G7" s="6"/>
      <c r="H7" s="21"/>
      <c r="I7" s="6"/>
      <c r="J7" s="6"/>
      <c r="K7" s="6"/>
      <c r="L7" s="6"/>
      <c r="M7" s="6"/>
      <c r="N7" s="6"/>
      <c r="O7" s="6"/>
      <c r="P7" s="6"/>
      <c r="Q7" s="6"/>
      <c r="R7" s="6"/>
      <c r="S7" s="7"/>
    </row>
    <row r="8" spans="1:19" ht="15" customHeight="1">
      <c r="B8" s="626"/>
      <c r="C8" s="627"/>
      <c r="D8" s="628"/>
      <c r="E8" s="5"/>
      <c r="F8" s="6"/>
      <c r="G8" s="6"/>
      <c r="H8" s="6"/>
      <c r="I8" s="6"/>
      <c r="J8" s="6"/>
      <c r="K8" s="6"/>
      <c r="L8" s="6"/>
      <c r="M8" s="6"/>
      <c r="N8" s="6"/>
      <c r="O8" s="6"/>
      <c r="P8" s="6"/>
      <c r="Q8" s="6"/>
      <c r="R8" s="6"/>
      <c r="S8" s="7"/>
    </row>
    <row r="9" spans="1:19" ht="15.75" customHeight="1" thickBot="1">
      <c r="B9" s="642"/>
      <c r="C9" s="643"/>
      <c r="D9" s="644"/>
      <c r="E9" s="5"/>
      <c r="F9" s="473" t="s">
        <v>347</v>
      </c>
      <c r="G9" s="473"/>
      <c r="H9" s="473"/>
      <c r="I9" s="473"/>
      <c r="J9" s="473"/>
      <c r="K9" s="473"/>
      <c r="L9" s="473"/>
      <c r="M9" s="473"/>
      <c r="N9" s="473"/>
      <c r="O9" s="473"/>
      <c r="P9" s="473"/>
      <c r="Q9" s="473"/>
      <c r="R9" s="19"/>
      <c r="S9" s="7"/>
    </row>
    <row r="10" spans="1:19" ht="15" customHeight="1">
      <c r="B10" s="623" t="s">
        <v>293</v>
      </c>
      <c r="C10" s="624"/>
      <c r="D10" s="625"/>
      <c r="E10" s="5"/>
      <c r="F10" s="473"/>
      <c r="G10" s="473"/>
      <c r="H10" s="473"/>
      <c r="I10" s="473"/>
      <c r="J10" s="473"/>
      <c r="K10" s="473"/>
      <c r="L10" s="473"/>
      <c r="M10" s="473"/>
      <c r="N10" s="473"/>
      <c r="O10" s="473"/>
      <c r="P10" s="473"/>
      <c r="Q10" s="473"/>
      <c r="R10" s="19"/>
      <c r="S10" s="7"/>
    </row>
    <row r="11" spans="1:19">
      <c r="B11" s="626"/>
      <c r="C11" s="627"/>
      <c r="D11" s="628"/>
      <c r="E11" s="5"/>
      <c r="F11" s="473"/>
      <c r="G11" s="473"/>
      <c r="H11" s="473"/>
      <c r="I11" s="473"/>
      <c r="J11" s="473"/>
      <c r="K11" s="473"/>
      <c r="L11" s="473"/>
      <c r="M11" s="473"/>
      <c r="N11" s="473"/>
      <c r="O11" s="473"/>
      <c r="P11" s="473"/>
      <c r="Q11" s="473"/>
      <c r="R11" s="19"/>
      <c r="S11" s="7"/>
    </row>
    <row r="12" spans="1:19">
      <c r="B12" s="626"/>
      <c r="C12" s="627"/>
      <c r="D12" s="628"/>
      <c r="E12" s="5"/>
      <c r="F12" s="473"/>
      <c r="G12" s="473"/>
      <c r="H12" s="473"/>
      <c r="I12" s="473"/>
      <c r="J12" s="473"/>
      <c r="K12" s="473"/>
      <c r="L12" s="473"/>
      <c r="M12" s="473"/>
      <c r="N12" s="473"/>
      <c r="O12" s="473"/>
      <c r="P12" s="473"/>
      <c r="Q12" s="473"/>
      <c r="R12" s="19"/>
      <c r="S12" s="7"/>
    </row>
    <row r="13" spans="1:19" ht="15.75" customHeight="1" thickBot="1">
      <c r="B13" s="642"/>
      <c r="C13" s="643"/>
      <c r="D13" s="644"/>
      <c r="E13" s="5"/>
      <c r="F13" s="473"/>
      <c r="G13" s="473"/>
      <c r="H13" s="473"/>
      <c r="I13" s="473"/>
      <c r="J13" s="473"/>
      <c r="K13" s="473"/>
      <c r="L13" s="473"/>
      <c r="M13" s="473"/>
      <c r="N13" s="473"/>
      <c r="O13" s="473"/>
      <c r="P13" s="473"/>
      <c r="Q13" s="473"/>
      <c r="R13" s="19"/>
      <c r="S13" s="7"/>
    </row>
    <row r="14" spans="1:19" ht="15" customHeight="1">
      <c r="B14" s="633" t="s">
        <v>348</v>
      </c>
      <c r="C14" s="634"/>
      <c r="D14" s="635"/>
      <c r="E14" s="5"/>
      <c r="F14" s="473"/>
      <c r="G14" s="473"/>
      <c r="H14" s="473"/>
      <c r="I14" s="473"/>
      <c r="J14" s="473"/>
      <c r="K14" s="473"/>
      <c r="L14" s="473"/>
      <c r="M14" s="473"/>
      <c r="N14" s="473"/>
      <c r="O14" s="473"/>
      <c r="P14" s="473"/>
      <c r="Q14" s="473"/>
      <c r="R14" s="19"/>
      <c r="S14" s="7"/>
    </row>
    <row r="15" spans="1:19" ht="15" customHeight="1">
      <c r="B15" s="636"/>
      <c r="C15" s="659"/>
      <c r="D15" s="638"/>
      <c r="E15" s="5"/>
      <c r="F15" s="473"/>
      <c r="G15" s="473"/>
      <c r="H15" s="473"/>
      <c r="I15" s="473"/>
      <c r="J15" s="473"/>
      <c r="K15" s="473"/>
      <c r="L15" s="473"/>
      <c r="M15" s="473"/>
      <c r="N15" s="473"/>
      <c r="O15" s="473"/>
      <c r="P15" s="473"/>
      <c r="Q15" s="473"/>
      <c r="R15" s="19"/>
      <c r="S15" s="7"/>
    </row>
    <row r="16" spans="1:19">
      <c r="B16" s="636"/>
      <c r="C16" s="659"/>
      <c r="D16" s="638"/>
      <c r="E16" s="5"/>
      <c r="F16" s="473"/>
      <c r="G16" s="473"/>
      <c r="H16" s="473"/>
      <c r="I16" s="473"/>
      <c r="J16" s="473"/>
      <c r="K16" s="473"/>
      <c r="L16" s="473"/>
      <c r="M16" s="473"/>
      <c r="N16" s="473"/>
      <c r="O16" s="473"/>
      <c r="P16" s="473"/>
      <c r="Q16" s="473"/>
      <c r="R16" s="19"/>
      <c r="S16" s="7"/>
    </row>
    <row r="17" spans="2:19" ht="15" thickBot="1">
      <c r="B17" s="639"/>
      <c r="C17" s="640"/>
      <c r="D17" s="641"/>
      <c r="E17" s="5"/>
      <c r="F17" s="473"/>
      <c r="G17" s="473"/>
      <c r="H17" s="473"/>
      <c r="I17" s="473"/>
      <c r="J17" s="473"/>
      <c r="K17" s="473"/>
      <c r="L17" s="473"/>
      <c r="M17" s="473"/>
      <c r="N17" s="473"/>
      <c r="O17" s="473"/>
      <c r="P17" s="473"/>
      <c r="Q17" s="473"/>
      <c r="R17" s="19"/>
      <c r="S17" s="7"/>
    </row>
    <row r="18" spans="2:19" ht="15" customHeight="1">
      <c r="B18" s="623" t="s">
        <v>301</v>
      </c>
      <c r="C18" s="624"/>
      <c r="D18" s="625"/>
      <c r="E18" s="5"/>
      <c r="F18" s="473"/>
      <c r="G18" s="473"/>
      <c r="H18" s="473"/>
      <c r="I18" s="473"/>
      <c r="J18" s="473"/>
      <c r="K18" s="473"/>
      <c r="L18" s="473"/>
      <c r="M18" s="473"/>
      <c r="N18" s="473"/>
      <c r="O18" s="473"/>
      <c r="P18" s="473"/>
      <c r="Q18" s="473"/>
      <c r="R18" s="19"/>
      <c r="S18" s="7"/>
    </row>
    <row r="19" spans="2:19" ht="15.75" customHeight="1">
      <c r="B19" s="626"/>
      <c r="C19" s="627"/>
      <c r="D19" s="628"/>
      <c r="E19" s="5"/>
      <c r="F19" s="473"/>
      <c r="G19" s="473"/>
      <c r="H19" s="473"/>
      <c r="I19" s="473"/>
      <c r="J19" s="473"/>
      <c r="K19" s="473"/>
      <c r="L19" s="473"/>
      <c r="M19" s="473"/>
      <c r="N19" s="473"/>
      <c r="O19" s="473"/>
      <c r="P19" s="473"/>
      <c r="Q19" s="473"/>
      <c r="R19" s="19"/>
      <c r="S19" s="7"/>
    </row>
    <row r="20" spans="2:19" ht="15" customHeight="1">
      <c r="B20" s="626"/>
      <c r="C20" s="627"/>
      <c r="D20" s="628"/>
      <c r="E20" s="5"/>
      <c r="F20" s="473"/>
      <c r="G20" s="473"/>
      <c r="H20" s="473"/>
      <c r="I20" s="473"/>
      <c r="J20" s="473"/>
      <c r="K20" s="473"/>
      <c r="L20" s="473"/>
      <c r="M20" s="473"/>
      <c r="N20" s="473"/>
      <c r="O20" s="473"/>
      <c r="P20" s="473"/>
      <c r="Q20" s="473"/>
      <c r="R20" s="19"/>
      <c r="S20" s="7"/>
    </row>
    <row r="21" spans="2:19" ht="15" thickBot="1">
      <c r="B21" s="626"/>
      <c r="C21" s="627"/>
      <c r="D21" s="628"/>
      <c r="E21" s="5"/>
      <c r="F21" s="473"/>
      <c r="G21" s="473"/>
      <c r="H21" s="473"/>
      <c r="I21" s="473"/>
      <c r="J21" s="473"/>
      <c r="K21" s="473"/>
      <c r="L21" s="473"/>
      <c r="M21" s="473"/>
      <c r="N21" s="473"/>
      <c r="O21" s="473"/>
      <c r="P21" s="473"/>
      <c r="Q21" s="473"/>
      <c r="R21" s="19"/>
      <c r="S21" s="7"/>
    </row>
    <row r="22" spans="2:19" ht="15" customHeight="1">
      <c r="B22" s="623"/>
      <c r="C22" s="624"/>
      <c r="D22" s="625"/>
      <c r="E22" s="6"/>
      <c r="F22" s="473"/>
      <c r="G22" s="473"/>
      <c r="H22" s="473"/>
      <c r="I22" s="473"/>
      <c r="J22" s="473"/>
      <c r="K22" s="473"/>
      <c r="L22" s="473"/>
      <c r="M22" s="473"/>
      <c r="N22" s="473"/>
      <c r="O22" s="473"/>
      <c r="P22" s="473"/>
      <c r="Q22" s="473"/>
      <c r="R22" s="19"/>
      <c r="S22" s="7"/>
    </row>
    <row r="23" spans="2:19">
      <c r="B23" s="626"/>
      <c r="C23" s="627"/>
      <c r="D23" s="628"/>
      <c r="E23" s="6"/>
      <c r="F23" s="473"/>
      <c r="G23" s="473"/>
      <c r="H23" s="473"/>
      <c r="I23" s="473"/>
      <c r="J23" s="473"/>
      <c r="K23" s="473"/>
      <c r="L23" s="473"/>
      <c r="M23" s="473"/>
      <c r="N23" s="473"/>
      <c r="O23" s="473"/>
      <c r="P23" s="473"/>
      <c r="Q23" s="473"/>
      <c r="R23" s="19"/>
      <c r="S23" s="7"/>
    </row>
    <row r="24" spans="2:19" ht="15" customHeight="1">
      <c r="B24" s="626"/>
      <c r="C24" s="627"/>
      <c r="D24" s="628"/>
      <c r="E24" s="6"/>
      <c r="F24" s="473"/>
      <c r="G24" s="473"/>
      <c r="H24" s="473"/>
      <c r="I24" s="473"/>
      <c r="J24" s="473"/>
      <c r="K24" s="473"/>
      <c r="L24" s="473"/>
      <c r="M24" s="473"/>
      <c r="N24" s="473"/>
      <c r="O24" s="473"/>
      <c r="P24" s="473"/>
      <c r="Q24" s="473"/>
      <c r="R24" s="19"/>
      <c r="S24" s="7"/>
    </row>
    <row r="25" spans="2:19" ht="15.75" customHeight="1">
      <c r="B25" s="626"/>
      <c r="C25" s="627"/>
      <c r="D25" s="628"/>
      <c r="E25" s="6"/>
      <c r="F25" s="473"/>
      <c r="G25" s="473"/>
      <c r="H25" s="473"/>
      <c r="I25" s="473"/>
      <c r="J25" s="473"/>
      <c r="K25" s="473"/>
      <c r="L25" s="473"/>
      <c r="M25" s="473"/>
      <c r="N25" s="473"/>
      <c r="O25" s="473"/>
      <c r="P25" s="473"/>
      <c r="Q25" s="473"/>
      <c r="R25" s="19"/>
      <c r="S25" s="7"/>
    </row>
    <row r="26" spans="2:19">
      <c r="B26" s="557"/>
      <c r="C26" s="558"/>
      <c r="D26" s="559"/>
      <c r="E26" s="6"/>
      <c r="F26" s="473"/>
      <c r="G26" s="473"/>
      <c r="H26" s="473"/>
      <c r="I26" s="473"/>
      <c r="J26" s="473"/>
      <c r="K26" s="473"/>
      <c r="L26" s="473"/>
      <c r="M26" s="473"/>
      <c r="N26" s="473"/>
      <c r="O26" s="473"/>
      <c r="P26" s="473"/>
      <c r="Q26" s="473"/>
      <c r="R26" s="19"/>
      <c r="S26" s="7"/>
    </row>
    <row r="27" spans="2:19">
      <c r="B27" s="557"/>
      <c r="C27" s="558"/>
      <c r="D27" s="559"/>
      <c r="E27" s="6"/>
      <c r="F27" s="473"/>
      <c r="G27" s="473"/>
      <c r="H27" s="473"/>
      <c r="I27" s="473"/>
      <c r="J27" s="473"/>
      <c r="K27" s="473"/>
      <c r="L27" s="473"/>
      <c r="M27" s="473"/>
      <c r="N27" s="473"/>
      <c r="O27" s="473"/>
      <c r="P27" s="473"/>
      <c r="Q27" s="473"/>
      <c r="R27" s="19"/>
      <c r="S27" s="7"/>
    </row>
    <row r="28" spans="2:19">
      <c r="B28" s="557"/>
      <c r="C28" s="558"/>
      <c r="D28" s="559"/>
      <c r="E28" s="6"/>
      <c r="F28" s="473"/>
      <c r="G28" s="473"/>
      <c r="H28" s="473"/>
      <c r="I28" s="473"/>
      <c r="J28" s="473"/>
      <c r="K28" s="473"/>
      <c r="L28" s="473"/>
      <c r="M28" s="473"/>
      <c r="N28" s="473"/>
      <c r="O28" s="473"/>
      <c r="P28" s="473"/>
      <c r="Q28" s="473"/>
      <c r="R28" s="19"/>
      <c r="S28" s="7"/>
    </row>
    <row r="29" spans="2:19" ht="15.75" customHeight="1">
      <c r="B29" s="557"/>
      <c r="C29" s="558"/>
      <c r="D29" s="559"/>
      <c r="E29" s="6"/>
      <c r="F29" s="473"/>
      <c r="G29" s="473"/>
      <c r="H29" s="473"/>
      <c r="I29" s="473"/>
      <c r="J29" s="473"/>
      <c r="K29" s="473"/>
      <c r="L29" s="473"/>
      <c r="M29" s="473"/>
      <c r="N29" s="473"/>
      <c r="O29" s="473"/>
      <c r="P29" s="473"/>
      <c r="Q29" s="473"/>
      <c r="R29" s="19"/>
      <c r="S29" s="7"/>
    </row>
    <row r="30" spans="2:19" ht="15" customHeight="1">
      <c r="B30" s="557"/>
      <c r="C30" s="558"/>
      <c r="D30" s="559"/>
      <c r="E30" s="6"/>
      <c r="F30" s="473"/>
      <c r="G30" s="473"/>
      <c r="H30" s="473"/>
      <c r="I30" s="473"/>
      <c r="J30" s="473"/>
      <c r="K30" s="473"/>
      <c r="L30" s="473"/>
      <c r="M30" s="473"/>
      <c r="N30" s="473"/>
      <c r="O30" s="473"/>
      <c r="P30" s="473"/>
      <c r="Q30" s="473"/>
      <c r="R30" s="19"/>
      <c r="S30" s="7"/>
    </row>
    <row r="31" spans="2:19">
      <c r="B31" s="557"/>
      <c r="C31" s="558"/>
      <c r="D31" s="559"/>
      <c r="E31" s="6"/>
      <c r="F31" s="473"/>
      <c r="G31" s="473"/>
      <c r="H31" s="473"/>
      <c r="I31" s="473"/>
      <c r="J31" s="473"/>
      <c r="K31" s="473"/>
      <c r="L31" s="473"/>
      <c r="M31" s="473"/>
      <c r="N31" s="473"/>
      <c r="O31" s="473"/>
      <c r="P31" s="473"/>
      <c r="Q31" s="473"/>
      <c r="R31" s="19"/>
      <c r="S31" s="7"/>
    </row>
    <row r="32" spans="2:19">
      <c r="B32" s="557"/>
      <c r="C32" s="558"/>
      <c r="D32" s="559"/>
      <c r="E32" s="6"/>
      <c r="F32" s="473"/>
      <c r="G32" s="473"/>
      <c r="H32" s="473"/>
      <c r="I32" s="473"/>
      <c r="J32" s="473"/>
      <c r="K32" s="473"/>
      <c r="L32" s="473"/>
      <c r="M32" s="473"/>
      <c r="N32" s="473"/>
      <c r="O32" s="473"/>
      <c r="P32" s="473"/>
      <c r="Q32" s="473"/>
      <c r="R32" s="19"/>
      <c r="S32" s="7"/>
    </row>
    <row r="33" spans="2:19">
      <c r="B33" s="557"/>
      <c r="C33" s="558"/>
      <c r="D33" s="559"/>
      <c r="E33" s="6"/>
      <c r="F33" s="473"/>
      <c r="G33" s="473"/>
      <c r="H33" s="473"/>
      <c r="I33" s="473"/>
      <c r="J33" s="473"/>
      <c r="K33" s="473"/>
      <c r="L33" s="473"/>
      <c r="M33" s="473"/>
      <c r="N33" s="473"/>
      <c r="O33" s="473"/>
      <c r="P33" s="473"/>
      <c r="Q33" s="473"/>
      <c r="R33" s="19"/>
      <c r="S33" s="7"/>
    </row>
    <row r="34" spans="2:19">
      <c r="B34" s="557"/>
      <c r="C34" s="558"/>
      <c r="D34" s="559"/>
      <c r="E34" s="6"/>
      <c r="F34" s="473"/>
      <c r="G34" s="473"/>
      <c r="H34" s="473"/>
      <c r="I34" s="473"/>
      <c r="J34" s="473"/>
      <c r="K34" s="473"/>
      <c r="L34" s="473"/>
      <c r="M34" s="473"/>
      <c r="N34" s="473"/>
      <c r="O34" s="473"/>
      <c r="P34" s="473"/>
      <c r="Q34" s="473"/>
      <c r="R34" s="19"/>
      <c r="S34" s="7"/>
    </row>
    <row r="35" spans="2:19">
      <c r="B35" s="557"/>
      <c r="C35" s="558"/>
      <c r="D35" s="559"/>
      <c r="E35" s="6"/>
      <c r="F35" s="473"/>
      <c r="G35" s="473"/>
      <c r="H35" s="473"/>
      <c r="I35" s="473"/>
      <c r="J35" s="473"/>
      <c r="K35" s="473"/>
      <c r="L35" s="473"/>
      <c r="M35" s="473"/>
      <c r="N35" s="473"/>
      <c r="O35" s="473"/>
      <c r="P35" s="473"/>
      <c r="Q35" s="473"/>
      <c r="R35" s="19"/>
      <c r="S35" s="7"/>
    </row>
    <row r="36" spans="2:19" ht="15" customHeight="1">
      <c r="B36" s="557"/>
      <c r="C36" s="558"/>
      <c r="D36" s="559"/>
      <c r="E36" s="6"/>
      <c r="F36" s="473"/>
      <c r="G36" s="473"/>
      <c r="H36" s="473"/>
      <c r="I36" s="473"/>
      <c r="J36" s="473"/>
      <c r="K36" s="473"/>
      <c r="L36" s="473"/>
      <c r="M36" s="473"/>
      <c r="N36" s="473"/>
      <c r="O36" s="473"/>
      <c r="P36" s="473"/>
      <c r="Q36" s="473"/>
      <c r="R36" s="19"/>
      <c r="S36" s="7"/>
    </row>
    <row r="37" spans="2:19" ht="15.75" customHeight="1">
      <c r="B37" s="557"/>
      <c r="C37" s="558"/>
      <c r="D37" s="559"/>
      <c r="E37" s="6"/>
      <c r="F37" s="473"/>
      <c r="G37" s="473"/>
      <c r="H37" s="473"/>
      <c r="I37" s="473"/>
      <c r="J37" s="473"/>
      <c r="K37" s="473"/>
      <c r="L37" s="473"/>
      <c r="M37" s="473"/>
      <c r="N37" s="473"/>
      <c r="O37" s="473"/>
      <c r="P37" s="473"/>
      <c r="Q37" s="473"/>
      <c r="R37" s="19"/>
      <c r="S37" s="7"/>
    </row>
    <row r="38" spans="2:19">
      <c r="B38" s="557"/>
      <c r="C38" s="558"/>
      <c r="D38" s="559"/>
      <c r="E38" s="6"/>
      <c r="F38" s="473"/>
      <c r="G38" s="473"/>
      <c r="H38" s="473"/>
      <c r="I38" s="473"/>
      <c r="J38" s="473"/>
      <c r="K38" s="473"/>
      <c r="L38" s="473"/>
      <c r="M38" s="473"/>
      <c r="N38" s="473"/>
      <c r="O38" s="473"/>
      <c r="P38" s="473"/>
      <c r="Q38" s="473"/>
      <c r="R38" s="6"/>
      <c r="S38" s="7"/>
    </row>
    <row r="39" spans="2:19">
      <c r="B39" s="557"/>
      <c r="C39" s="558"/>
      <c r="D39" s="559"/>
      <c r="E39" s="22"/>
      <c r="F39" s="473"/>
      <c r="G39" s="473"/>
      <c r="H39" s="473"/>
      <c r="I39" s="473"/>
      <c r="J39" s="473"/>
      <c r="K39" s="473"/>
      <c r="L39" s="473"/>
      <c r="M39" s="473"/>
      <c r="N39" s="473"/>
      <c r="O39" s="473"/>
      <c r="P39" s="473"/>
      <c r="Q39" s="473"/>
      <c r="R39" s="6"/>
      <c r="S39" s="7"/>
    </row>
    <row r="40" spans="2:19">
      <c r="B40" s="557"/>
      <c r="C40" s="558"/>
      <c r="D40" s="559"/>
      <c r="E40" s="22"/>
      <c r="F40" s="473"/>
      <c r="G40" s="473"/>
      <c r="H40" s="473"/>
      <c r="I40" s="473"/>
      <c r="J40" s="473"/>
      <c r="K40" s="473"/>
      <c r="L40" s="473"/>
      <c r="M40" s="473"/>
      <c r="N40" s="473"/>
      <c r="O40" s="473"/>
      <c r="P40" s="473"/>
      <c r="Q40" s="473"/>
      <c r="R40" s="22"/>
      <c r="S40" s="22"/>
    </row>
    <row r="41" spans="2:19" ht="15.75" customHeight="1">
      <c r="B41" s="557"/>
      <c r="C41" s="558"/>
      <c r="D41" s="559"/>
      <c r="E41" s="22"/>
      <c r="F41" s="473"/>
      <c r="G41" s="473"/>
      <c r="H41" s="473"/>
      <c r="I41" s="473"/>
      <c r="J41" s="473"/>
      <c r="K41" s="473"/>
      <c r="L41" s="473"/>
      <c r="M41" s="473"/>
      <c r="N41" s="473"/>
      <c r="O41" s="473"/>
      <c r="P41" s="473"/>
      <c r="Q41" s="473"/>
      <c r="R41" s="22"/>
      <c r="S41" s="22"/>
    </row>
    <row r="42" spans="2:19">
      <c r="B42" s="557"/>
      <c r="C42" s="558"/>
      <c r="D42" s="559"/>
      <c r="E42" s="22"/>
      <c r="F42" s="473"/>
      <c r="G42" s="473"/>
      <c r="H42" s="473"/>
      <c r="I42" s="473"/>
      <c r="J42" s="473"/>
      <c r="K42" s="473"/>
      <c r="L42" s="473"/>
      <c r="M42" s="473"/>
      <c r="N42" s="473"/>
      <c r="O42" s="473"/>
      <c r="P42" s="473"/>
      <c r="Q42" s="473"/>
      <c r="R42" s="22"/>
      <c r="S42" s="22"/>
    </row>
    <row r="43" spans="2:19">
      <c r="B43" s="557"/>
      <c r="C43" s="558"/>
      <c r="D43" s="559"/>
      <c r="E43" s="22"/>
      <c r="F43" s="473"/>
      <c r="G43" s="473"/>
      <c r="H43" s="473"/>
      <c r="I43" s="473"/>
      <c r="J43" s="473"/>
      <c r="K43" s="473"/>
      <c r="L43" s="473"/>
      <c r="M43" s="473"/>
      <c r="N43" s="473"/>
      <c r="O43" s="473"/>
      <c r="P43" s="473"/>
      <c r="Q43" s="473"/>
      <c r="R43" s="22"/>
      <c r="S43" s="22"/>
    </row>
    <row r="44" spans="2:19">
      <c r="B44" s="557"/>
      <c r="C44" s="558"/>
      <c r="D44" s="559"/>
      <c r="E44" s="22"/>
      <c r="F44" s="473"/>
      <c r="G44" s="473"/>
      <c r="H44" s="473"/>
      <c r="I44" s="473"/>
      <c r="J44" s="473"/>
      <c r="K44" s="473"/>
      <c r="L44" s="473"/>
      <c r="M44" s="473"/>
      <c r="N44" s="473"/>
      <c r="O44" s="473"/>
      <c r="P44" s="473"/>
      <c r="Q44" s="473"/>
      <c r="R44" s="22"/>
      <c r="S44" s="22"/>
    </row>
    <row r="45" spans="2:19">
      <c r="B45" s="557"/>
      <c r="C45" s="558"/>
      <c r="D45" s="559"/>
      <c r="E45" s="22"/>
      <c r="F45" s="473"/>
      <c r="G45" s="473"/>
      <c r="H45" s="473"/>
      <c r="I45" s="473"/>
      <c r="J45" s="473"/>
      <c r="K45" s="473"/>
      <c r="L45" s="473"/>
      <c r="M45" s="473"/>
      <c r="N45" s="473"/>
      <c r="O45" s="473"/>
      <c r="P45" s="473"/>
      <c r="Q45" s="473"/>
      <c r="R45" s="22"/>
      <c r="S45" s="22"/>
    </row>
    <row r="46" spans="2:19">
      <c r="B46" s="557"/>
      <c r="C46" s="558"/>
      <c r="D46" s="559"/>
      <c r="E46" s="22"/>
      <c r="F46" s="473"/>
      <c r="G46" s="473"/>
      <c r="H46" s="473"/>
      <c r="I46" s="473"/>
      <c r="J46" s="473"/>
      <c r="K46" s="473"/>
      <c r="L46" s="473"/>
      <c r="M46" s="473"/>
      <c r="N46" s="473"/>
      <c r="O46" s="473"/>
      <c r="P46" s="473"/>
      <c r="Q46" s="473"/>
      <c r="R46" s="22"/>
      <c r="S46" s="22"/>
    </row>
    <row r="47" spans="2:19">
      <c r="B47" s="557"/>
      <c r="C47" s="558"/>
      <c r="D47" s="559"/>
      <c r="E47" s="22"/>
      <c r="F47" s="473"/>
      <c r="G47" s="473"/>
      <c r="H47" s="473"/>
      <c r="I47" s="473"/>
      <c r="J47" s="473"/>
      <c r="K47" s="473"/>
      <c r="L47" s="473"/>
      <c r="M47" s="473"/>
      <c r="N47" s="473"/>
      <c r="O47" s="473"/>
      <c r="P47" s="473"/>
      <c r="Q47" s="473"/>
      <c r="R47" s="22"/>
      <c r="S47" s="22"/>
    </row>
    <row r="48" spans="2:19">
      <c r="B48" s="557"/>
      <c r="C48" s="558"/>
      <c r="D48" s="559"/>
      <c r="E48" s="22"/>
      <c r="F48" s="473"/>
      <c r="G48" s="473"/>
      <c r="H48" s="473"/>
      <c r="I48" s="473"/>
      <c r="J48" s="473"/>
      <c r="K48" s="473"/>
      <c r="L48" s="473"/>
      <c r="M48" s="473"/>
      <c r="N48" s="473"/>
      <c r="O48" s="473"/>
      <c r="P48" s="473"/>
      <c r="Q48" s="473"/>
      <c r="R48" s="22"/>
      <c r="S48" s="22"/>
    </row>
    <row r="49" spans="2:19">
      <c r="B49" s="557"/>
      <c r="C49" s="558"/>
      <c r="D49" s="559"/>
      <c r="E49" s="22"/>
      <c r="F49" s="473"/>
      <c r="G49" s="473"/>
      <c r="H49" s="473"/>
      <c r="I49" s="473"/>
      <c r="J49" s="473"/>
      <c r="K49" s="473"/>
      <c r="L49" s="473"/>
      <c r="M49" s="473"/>
      <c r="N49" s="473"/>
      <c r="O49" s="473"/>
      <c r="P49" s="473"/>
      <c r="Q49" s="473"/>
      <c r="R49" s="22"/>
      <c r="S49" s="22"/>
    </row>
    <row r="50" spans="2:19">
      <c r="B50" s="661"/>
      <c r="C50" s="662"/>
      <c r="D50" s="663"/>
      <c r="E50" s="22"/>
      <c r="F50" s="473"/>
      <c r="G50" s="473"/>
      <c r="H50" s="473"/>
      <c r="I50" s="473"/>
      <c r="J50" s="473"/>
      <c r="K50" s="473"/>
      <c r="L50" s="473"/>
      <c r="M50" s="473"/>
      <c r="N50" s="473"/>
      <c r="O50" s="473"/>
      <c r="P50" s="473"/>
      <c r="Q50" s="473"/>
      <c r="R50" s="22"/>
      <c r="S50" s="22"/>
    </row>
    <row r="51" spans="2:19" ht="14.65" customHeight="1">
      <c r="B51" s="661"/>
      <c r="C51" s="662"/>
      <c r="D51" s="663"/>
      <c r="E51" s="22"/>
      <c r="F51" s="473"/>
      <c r="G51" s="473"/>
      <c r="H51" s="473"/>
      <c r="I51" s="473"/>
      <c r="J51" s="473"/>
      <c r="K51" s="473"/>
      <c r="L51" s="473"/>
      <c r="M51" s="473"/>
      <c r="N51" s="473"/>
      <c r="O51" s="473"/>
      <c r="P51" s="473"/>
      <c r="Q51" s="473"/>
      <c r="R51" s="22"/>
      <c r="S51" s="22"/>
    </row>
    <row r="52" spans="2:19">
      <c r="B52" s="661"/>
      <c r="C52" s="662"/>
      <c r="D52" s="663"/>
      <c r="E52" s="22"/>
      <c r="F52" s="473"/>
      <c r="G52" s="473"/>
      <c r="H52" s="473"/>
      <c r="I52" s="473"/>
      <c r="J52" s="473"/>
      <c r="K52" s="473"/>
      <c r="L52" s="473"/>
      <c r="M52" s="473"/>
      <c r="N52" s="473"/>
      <c r="O52" s="473"/>
      <c r="P52" s="473"/>
      <c r="Q52" s="473"/>
      <c r="R52" s="22"/>
      <c r="S52" s="22"/>
    </row>
    <row r="53" spans="2:19">
      <c r="B53" s="661"/>
      <c r="C53" s="662"/>
      <c r="D53" s="663"/>
      <c r="E53" s="22"/>
      <c r="F53" s="473"/>
      <c r="G53" s="473"/>
      <c r="H53" s="473"/>
      <c r="I53" s="473"/>
      <c r="J53" s="473"/>
      <c r="K53" s="473"/>
      <c r="L53" s="473"/>
      <c r="M53" s="473"/>
      <c r="N53" s="473"/>
      <c r="O53" s="473"/>
      <c r="P53" s="473"/>
      <c r="Q53" s="473"/>
      <c r="R53" s="22"/>
      <c r="S53" s="22"/>
    </row>
    <row r="54" spans="2:19">
      <c r="B54" s="661"/>
      <c r="C54" s="662"/>
      <c r="D54" s="663"/>
      <c r="E54" s="22"/>
      <c r="F54" s="141"/>
      <c r="G54" s="141"/>
      <c r="H54" s="141"/>
      <c r="I54" s="141"/>
      <c r="J54" s="141"/>
      <c r="K54" s="141"/>
      <c r="L54" s="141"/>
      <c r="M54" s="141"/>
      <c r="N54" s="141"/>
      <c r="O54" s="141"/>
      <c r="P54" s="141"/>
      <c r="Q54" s="141"/>
      <c r="R54" s="22"/>
      <c r="S54" s="22"/>
    </row>
    <row r="55" spans="2:19" ht="14.65" customHeight="1">
      <c r="B55" s="557"/>
      <c r="C55" s="558"/>
      <c r="D55" s="559"/>
      <c r="E55" s="22"/>
      <c r="F55" s="473" t="s">
        <v>349</v>
      </c>
      <c r="G55" s="473"/>
      <c r="H55" s="473"/>
      <c r="I55" s="473"/>
      <c r="J55" s="473"/>
      <c r="K55" s="473"/>
      <c r="L55" s="473"/>
      <c r="M55" s="473"/>
      <c r="N55" s="473"/>
      <c r="O55" s="473"/>
      <c r="P55" s="473"/>
      <c r="Q55" s="473"/>
      <c r="R55" s="22"/>
      <c r="S55" s="22"/>
    </row>
    <row r="56" spans="2:19">
      <c r="B56" s="557"/>
      <c r="C56" s="558"/>
      <c r="D56" s="559"/>
      <c r="E56" s="22"/>
      <c r="F56" s="473"/>
      <c r="G56" s="473"/>
      <c r="H56" s="473"/>
      <c r="I56" s="473"/>
      <c r="J56" s="473"/>
      <c r="K56" s="473"/>
      <c r="L56" s="473"/>
      <c r="M56" s="473"/>
      <c r="N56" s="473"/>
      <c r="O56" s="473"/>
      <c r="P56" s="473"/>
      <c r="Q56" s="473"/>
      <c r="R56" s="22"/>
      <c r="S56" s="22"/>
    </row>
    <row r="57" spans="2:19" ht="14.65" customHeight="1">
      <c r="B57" s="557"/>
      <c r="C57" s="558"/>
      <c r="D57" s="559"/>
      <c r="E57" s="22"/>
      <c r="F57" s="473"/>
      <c r="G57" s="473"/>
      <c r="H57" s="473"/>
      <c r="I57" s="473"/>
      <c r="J57" s="473"/>
      <c r="K57" s="473"/>
      <c r="L57" s="473"/>
      <c r="M57" s="473"/>
      <c r="N57" s="473"/>
      <c r="O57" s="473"/>
      <c r="P57" s="473"/>
      <c r="Q57" s="473"/>
      <c r="R57" s="22"/>
      <c r="S57" s="22"/>
    </row>
    <row r="58" spans="2:19">
      <c r="B58" s="557"/>
      <c r="C58" s="558"/>
      <c r="D58" s="559"/>
      <c r="E58" s="22"/>
      <c r="F58" s="473"/>
      <c r="G58" s="473"/>
      <c r="H58" s="473"/>
      <c r="I58" s="473"/>
      <c r="J58" s="473"/>
      <c r="K58" s="473"/>
      <c r="L58" s="473"/>
      <c r="M58" s="473"/>
      <c r="N58" s="473"/>
      <c r="O58" s="473"/>
      <c r="P58" s="473"/>
      <c r="Q58" s="473"/>
      <c r="R58" s="22"/>
      <c r="S58" s="22"/>
    </row>
    <row r="59" spans="2:19">
      <c r="B59" s="557"/>
      <c r="C59" s="558"/>
      <c r="D59" s="559"/>
      <c r="E59" s="22"/>
      <c r="F59" s="473"/>
      <c r="G59" s="473"/>
      <c r="H59" s="473"/>
      <c r="I59" s="473"/>
      <c r="J59" s="473"/>
      <c r="K59" s="473"/>
      <c r="L59" s="473"/>
      <c r="M59" s="473"/>
      <c r="N59" s="473"/>
      <c r="O59" s="473"/>
      <c r="P59" s="473"/>
      <c r="Q59" s="473"/>
      <c r="R59" s="22"/>
      <c r="S59" s="22"/>
    </row>
    <row r="60" spans="2:19">
      <c r="B60" s="557"/>
      <c r="C60" s="558"/>
      <c r="D60" s="559"/>
      <c r="E60" s="22"/>
      <c r="F60" s="473"/>
      <c r="G60" s="473"/>
      <c r="H60" s="473"/>
      <c r="I60" s="473"/>
      <c r="J60" s="473"/>
      <c r="K60" s="473"/>
      <c r="L60" s="473"/>
      <c r="M60" s="473"/>
      <c r="N60" s="473"/>
      <c r="O60" s="473"/>
      <c r="P60" s="473"/>
      <c r="Q60" s="473"/>
      <c r="R60" s="22"/>
      <c r="S60" s="22"/>
    </row>
    <row r="61" spans="2:19">
      <c r="B61" s="557"/>
      <c r="C61" s="558"/>
      <c r="D61" s="559"/>
      <c r="E61" s="22"/>
      <c r="F61" s="473"/>
      <c r="G61" s="473"/>
      <c r="H61" s="473"/>
      <c r="I61" s="473"/>
      <c r="J61" s="473"/>
      <c r="K61" s="473"/>
      <c r="L61" s="473"/>
      <c r="M61" s="473"/>
      <c r="N61" s="473"/>
      <c r="O61" s="473"/>
      <c r="P61" s="473"/>
      <c r="Q61" s="473"/>
      <c r="R61" s="22"/>
      <c r="S61" s="22"/>
    </row>
    <row r="62" spans="2:19">
      <c r="B62" s="557"/>
      <c r="C62" s="558"/>
      <c r="D62" s="559"/>
      <c r="E62" s="22"/>
      <c r="F62" s="473"/>
      <c r="G62" s="473"/>
      <c r="H62" s="473"/>
      <c r="I62" s="473"/>
      <c r="J62" s="473"/>
      <c r="K62" s="473"/>
      <c r="L62" s="473"/>
      <c r="M62" s="473"/>
      <c r="N62" s="473"/>
      <c r="O62" s="473"/>
      <c r="P62" s="473"/>
      <c r="Q62" s="473"/>
      <c r="R62" s="22"/>
      <c r="S62" s="22"/>
    </row>
    <row r="63" spans="2:19">
      <c r="B63" s="557"/>
      <c r="C63" s="558"/>
      <c r="D63" s="559"/>
      <c r="E63" s="22"/>
      <c r="F63" s="473"/>
      <c r="G63" s="473"/>
      <c r="H63" s="473"/>
      <c r="I63" s="473"/>
      <c r="J63" s="473"/>
      <c r="K63" s="473"/>
      <c r="L63" s="473"/>
      <c r="M63" s="473"/>
      <c r="N63" s="473"/>
      <c r="O63" s="473"/>
      <c r="P63" s="473"/>
      <c r="Q63" s="473"/>
      <c r="R63" s="22"/>
      <c r="S63" s="22"/>
    </row>
    <row r="64" spans="2:19">
      <c r="B64" s="557"/>
      <c r="C64" s="558"/>
      <c r="D64" s="559"/>
      <c r="E64" s="22"/>
      <c r="F64" s="473"/>
      <c r="G64" s="473"/>
      <c r="H64" s="473"/>
      <c r="I64" s="473"/>
      <c r="J64" s="473"/>
      <c r="K64" s="473"/>
      <c r="L64" s="473"/>
      <c r="M64" s="473"/>
      <c r="N64" s="473"/>
      <c r="O64" s="473"/>
      <c r="P64" s="473"/>
      <c r="Q64" s="473"/>
      <c r="R64" s="22"/>
      <c r="S64" s="22"/>
    </row>
    <row r="65" spans="2:19" ht="39.4" customHeight="1">
      <c r="B65" s="557"/>
      <c r="C65" s="558"/>
      <c r="D65" s="559"/>
      <c r="E65" s="22"/>
      <c r="F65" s="473"/>
      <c r="G65" s="473"/>
      <c r="H65" s="473"/>
      <c r="I65" s="473"/>
      <c r="J65" s="473"/>
      <c r="K65" s="473"/>
      <c r="L65" s="473"/>
      <c r="M65" s="473"/>
      <c r="N65" s="473"/>
      <c r="O65" s="473"/>
      <c r="P65" s="473"/>
      <c r="Q65" s="473"/>
      <c r="R65" s="22"/>
      <c r="S65" s="22"/>
    </row>
    <row r="66" spans="2:19">
      <c r="B66" s="557"/>
      <c r="C66" s="558"/>
      <c r="D66" s="559"/>
      <c r="E66" s="22"/>
      <c r="F66" s="138"/>
      <c r="G66" s="138"/>
      <c r="H66" s="138"/>
      <c r="I66" s="138"/>
      <c r="J66" s="138"/>
      <c r="K66" s="138"/>
      <c r="L66" s="138"/>
      <c r="M66" s="138"/>
      <c r="N66" s="138"/>
      <c r="O66" s="138"/>
      <c r="P66" s="138"/>
      <c r="Q66" s="138"/>
      <c r="R66" s="22"/>
      <c r="S66" s="22"/>
    </row>
    <row r="67" spans="2:19">
      <c r="B67" s="557"/>
      <c r="C67" s="558"/>
      <c r="D67" s="559"/>
      <c r="E67" s="22"/>
      <c r="F67" s="23" t="s">
        <v>350</v>
      </c>
      <c r="G67" s="19"/>
      <c r="H67" s="19"/>
      <c r="I67" s="19"/>
      <c r="J67" s="19"/>
      <c r="K67" s="22"/>
      <c r="L67" s="19"/>
      <c r="M67" s="19"/>
      <c r="N67" s="19"/>
      <c r="O67" s="19"/>
      <c r="P67" s="19"/>
      <c r="Q67" s="19"/>
      <c r="R67" s="22"/>
      <c r="S67" s="22"/>
    </row>
    <row r="68" spans="2:19">
      <c r="B68" s="557"/>
      <c r="C68" s="558"/>
      <c r="D68" s="559"/>
      <c r="E68" s="22"/>
      <c r="F68" s="19"/>
      <c r="G68" s="19"/>
      <c r="H68" s="19"/>
      <c r="I68" s="19"/>
      <c r="J68" s="19"/>
      <c r="K68" s="22"/>
      <c r="L68" s="6"/>
      <c r="M68" s="19"/>
      <c r="N68" s="19"/>
      <c r="O68" s="19"/>
      <c r="P68" s="19"/>
      <c r="Q68" s="19"/>
      <c r="R68" s="22"/>
      <c r="S68" s="22"/>
    </row>
    <row r="69" spans="2:19">
      <c r="B69" s="557"/>
      <c r="C69" s="558"/>
      <c r="D69" s="559"/>
      <c r="E69" s="22"/>
      <c r="F69" s="473" t="s">
        <v>351</v>
      </c>
      <c r="G69" s="473"/>
      <c r="H69" s="473"/>
      <c r="I69" s="473"/>
      <c r="J69" s="473"/>
      <c r="K69" s="473"/>
      <c r="L69" s="473"/>
      <c r="M69" s="473"/>
      <c r="N69" s="473"/>
      <c r="O69" s="473"/>
      <c r="P69" s="473"/>
      <c r="Q69" s="473"/>
      <c r="R69" s="22"/>
      <c r="S69" s="22"/>
    </row>
    <row r="70" spans="2:19" ht="15" customHeight="1">
      <c r="B70" s="557"/>
      <c r="C70" s="558"/>
      <c r="D70" s="559"/>
      <c r="E70" s="22"/>
      <c r="F70" s="473"/>
      <c r="G70" s="473"/>
      <c r="H70" s="473"/>
      <c r="I70" s="473"/>
      <c r="J70" s="473"/>
      <c r="K70" s="473"/>
      <c r="L70" s="473"/>
      <c r="M70" s="473"/>
      <c r="N70" s="473"/>
      <c r="O70" s="473"/>
      <c r="P70" s="473"/>
      <c r="Q70" s="473"/>
      <c r="R70" s="22"/>
      <c r="S70" s="22"/>
    </row>
    <row r="71" spans="2:19">
      <c r="B71" s="557"/>
      <c r="C71" s="558"/>
      <c r="D71" s="559"/>
      <c r="E71" s="22"/>
      <c r="F71" s="473"/>
      <c r="G71" s="473"/>
      <c r="H71" s="473"/>
      <c r="I71" s="473"/>
      <c r="J71" s="473"/>
      <c r="K71" s="473"/>
      <c r="L71" s="473"/>
      <c r="M71" s="473"/>
      <c r="N71" s="473"/>
      <c r="O71" s="473"/>
      <c r="P71" s="473"/>
      <c r="Q71" s="473"/>
      <c r="R71" s="22"/>
      <c r="S71" s="22"/>
    </row>
    <row r="72" spans="2:19">
      <c r="B72" s="557"/>
      <c r="C72" s="558"/>
      <c r="D72" s="559"/>
      <c r="E72" s="22"/>
      <c r="F72" s="473"/>
      <c r="G72" s="473"/>
      <c r="H72" s="473"/>
      <c r="I72" s="473"/>
      <c r="J72" s="473"/>
      <c r="K72" s="473"/>
      <c r="L72" s="473"/>
      <c r="M72" s="473"/>
      <c r="N72" s="473"/>
      <c r="O72" s="473"/>
      <c r="P72" s="473"/>
      <c r="Q72" s="473"/>
      <c r="R72" s="22"/>
      <c r="S72" s="22"/>
    </row>
    <row r="73" spans="2:19">
      <c r="B73" s="557"/>
      <c r="C73" s="558"/>
      <c r="D73" s="559"/>
      <c r="E73" s="22"/>
      <c r="F73" s="473"/>
      <c r="G73" s="473"/>
      <c r="H73" s="473"/>
      <c r="I73" s="473"/>
      <c r="J73" s="473"/>
      <c r="K73" s="473"/>
      <c r="L73" s="473"/>
      <c r="M73" s="473"/>
      <c r="N73" s="473"/>
      <c r="O73" s="473"/>
      <c r="P73" s="473"/>
      <c r="Q73" s="473"/>
      <c r="R73" s="22"/>
      <c r="S73" s="22"/>
    </row>
    <row r="74" spans="2:19">
      <c r="B74" s="557"/>
      <c r="C74" s="558"/>
      <c r="D74" s="559"/>
      <c r="E74" s="22"/>
      <c r="F74" s="473"/>
      <c r="G74" s="473"/>
      <c r="H74" s="473"/>
      <c r="I74" s="473"/>
      <c r="J74" s="473"/>
      <c r="K74" s="473"/>
      <c r="L74" s="473"/>
      <c r="M74" s="473"/>
      <c r="N74" s="473"/>
      <c r="O74" s="473"/>
      <c r="P74" s="473"/>
      <c r="Q74" s="473"/>
      <c r="R74" s="22"/>
      <c r="S74" s="22"/>
    </row>
    <row r="75" spans="2:19">
      <c r="B75" s="557"/>
      <c r="C75" s="558"/>
      <c r="D75" s="559"/>
      <c r="E75" s="22"/>
      <c r="F75" s="473"/>
      <c r="G75" s="473"/>
      <c r="H75" s="473"/>
      <c r="I75" s="473"/>
      <c r="J75" s="473"/>
      <c r="K75" s="473"/>
      <c r="L75" s="473"/>
      <c r="M75" s="473"/>
      <c r="N75" s="473"/>
      <c r="O75" s="473"/>
      <c r="P75" s="473"/>
      <c r="Q75" s="473"/>
      <c r="R75" s="22"/>
      <c r="S75" s="22"/>
    </row>
    <row r="76" spans="2:19">
      <c r="B76" s="557"/>
      <c r="C76" s="558"/>
      <c r="D76" s="559"/>
      <c r="E76" s="22"/>
      <c r="F76" s="473"/>
      <c r="G76" s="473"/>
      <c r="H76" s="473"/>
      <c r="I76" s="473"/>
      <c r="J76" s="473"/>
      <c r="K76" s="473"/>
      <c r="L76" s="473"/>
      <c r="M76" s="473"/>
      <c r="N76" s="473"/>
      <c r="O76" s="473"/>
      <c r="P76" s="473"/>
      <c r="Q76" s="473"/>
      <c r="R76" s="22"/>
      <c r="S76" s="22"/>
    </row>
    <row r="77" spans="2:19">
      <c r="B77" s="557"/>
      <c r="C77" s="558"/>
      <c r="D77" s="559"/>
      <c r="E77" s="22"/>
      <c r="F77" s="473"/>
      <c r="G77" s="473"/>
      <c r="H77" s="473"/>
      <c r="I77" s="473"/>
      <c r="J77" s="473"/>
      <c r="K77" s="473"/>
      <c r="L77" s="473"/>
      <c r="M77" s="473"/>
      <c r="N77" s="473"/>
      <c r="O77" s="473"/>
      <c r="P77" s="473"/>
      <c r="Q77" s="473"/>
      <c r="R77" s="22"/>
      <c r="S77" s="22"/>
    </row>
    <row r="78" spans="2:19">
      <c r="B78" s="557"/>
      <c r="C78" s="558"/>
      <c r="D78" s="559"/>
      <c r="E78" s="22"/>
      <c r="F78" s="473"/>
      <c r="G78" s="473"/>
      <c r="H78" s="473"/>
      <c r="I78" s="473"/>
      <c r="J78" s="473"/>
      <c r="K78" s="473"/>
      <c r="L78" s="473"/>
      <c r="M78" s="473"/>
      <c r="N78" s="473"/>
      <c r="O78" s="473"/>
      <c r="P78" s="473"/>
      <c r="Q78" s="473"/>
      <c r="R78" s="22"/>
      <c r="S78" s="22"/>
    </row>
    <row r="79" spans="2:19">
      <c r="B79" s="557"/>
      <c r="C79" s="558"/>
      <c r="D79" s="559"/>
      <c r="E79" s="22"/>
      <c r="F79" s="473"/>
      <c r="G79" s="473"/>
      <c r="H79" s="473"/>
      <c r="I79" s="473"/>
      <c r="J79" s="473"/>
      <c r="K79" s="473"/>
      <c r="L79" s="473"/>
      <c r="M79" s="473"/>
      <c r="N79" s="473"/>
      <c r="O79" s="473"/>
      <c r="P79" s="473"/>
      <c r="Q79" s="473"/>
      <c r="R79" s="22"/>
      <c r="S79" s="22"/>
    </row>
    <row r="80" spans="2:19">
      <c r="B80" s="557"/>
      <c r="C80" s="558"/>
      <c r="D80" s="559"/>
      <c r="E80" s="22"/>
      <c r="F80" s="473"/>
      <c r="G80" s="473"/>
      <c r="H80" s="473"/>
      <c r="I80" s="473"/>
      <c r="J80" s="473"/>
      <c r="K80" s="473"/>
      <c r="L80" s="473"/>
      <c r="M80" s="473"/>
      <c r="N80" s="473"/>
      <c r="O80" s="473"/>
      <c r="P80" s="473"/>
      <c r="Q80" s="473"/>
      <c r="R80" s="22"/>
      <c r="S80" s="22"/>
    </row>
    <row r="81" spans="2:19">
      <c r="B81" s="557"/>
      <c r="C81" s="558"/>
      <c r="D81" s="559"/>
      <c r="E81" s="138"/>
      <c r="F81" s="473"/>
      <c r="G81" s="473"/>
      <c r="H81" s="473"/>
      <c r="I81" s="473"/>
      <c r="J81" s="473"/>
      <c r="K81" s="473"/>
      <c r="L81" s="473"/>
      <c r="M81" s="473"/>
      <c r="N81" s="473"/>
      <c r="O81" s="473"/>
      <c r="P81" s="473"/>
      <c r="Q81" s="473"/>
      <c r="R81" s="138"/>
      <c r="S81" s="138"/>
    </row>
    <row r="82" spans="2:19">
      <c r="B82" s="557"/>
      <c r="C82" s="558"/>
      <c r="D82" s="559"/>
      <c r="E82" s="138"/>
      <c r="F82" s="473"/>
      <c r="G82" s="473"/>
      <c r="H82" s="473"/>
      <c r="I82" s="473"/>
      <c r="J82" s="473"/>
      <c r="K82" s="473"/>
      <c r="L82" s="473"/>
      <c r="M82" s="473"/>
      <c r="N82" s="473"/>
      <c r="O82" s="473"/>
      <c r="P82" s="473"/>
      <c r="Q82" s="473"/>
      <c r="R82" s="138"/>
      <c r="S82" s="138"/>
    </row>
    <row r="83" spans="2:19">
      <c r="B83" s="557"/>
      <c r="C83" s="558"/>
      <c r="D83" s="559"/>
      <c r="E83" s="138"/>
      <c r="F83" s="473"/>
      <c r="G83" s="473"/>
      <c r="H83" s="473"/>
      <c r="I83" s="473"/>
      <c r="J83" s="473"/>
      <c r="K83" s="473"/>
      <c r="L83" s="473"/>
      <c r="M83" s="473"/>
      <c r="N83" s="473"/>
      <c r="O83" s="473"/>
      <c r="P83" s="473"/>
      <c r="Q83" s="473"/>
      <c r="R83" s="138"/>
      <c r="S83" s="138"/>
    </row>
    <row r="84" spans="2:19" ht="28.15" customHeight="1">
      <c r="B84" s="557"/>
      <c r="C84" s="558"/>
      <c r="D84" s="559"/>
      <c r="E84" s="138"/>
      <c r="F84" s="473"/>
      <c r="G84" s="473"/>
      <c r="H84" s="473"/>
      <c r="I84" s="473"/>
      <c r="J84" s="473"/>
      <c r="K84" s="473"/>
      <c r="L84" s="473"/>
      <c r="M84" s="473"/>
      <c r="N84" s="473"/>
      <c r="O84" s="473"/>
      <c r="P84" s="473"/>
      <c r="Q84" s="473"/>
      <c r="R84" s="138"/>
      <c r="S84" s="138"/>
    </row>
    <row r="85" spans="2:19">
      <c r="B85" s="557"/>
      <c r="C85" s="558"/>
      <c r="D85" s="559"/>
      <c r="E85" s="138"/>
      <c r="F85" s="138"/>
      <c r="G85" s="138"/>
      <c r="H85" s="138"/>
      <c r="I85" s="138"/>
      <c r="J85" s="138"/>
      <c r="K85" s="138"/>
      <c r="L85" s="138"/>
      <c r="M85" s="138"/>
      <c r="N85" s="138"/>
      <c r="O85" s="138"/>
      <c r="P85" s="138"/>
      <c r="Q85" s="138"/>
      <c r="R85" s="138"/>
      <c r="S85" s="138"/>
    </row>
    <row r="86" spans="2:19" ht="15" thickBot="1">
      <c r="B86" s="560"/>
      <c r="C86" s="561"/>
      <c r="D86" s="562"/>
      <c r="E86" s="22"/>
      <c r="F86" s="22"/>
      <c r="G86" s="22"/>
      <c r="H86" s="22"/>
      <c r="I86" s="22"/>
      <c r="J86" s="22"/>
      <c r="K86" s="22"/>
      <c r="L86" s="22"/>
      <c r="M86" s="22"/>
      <c r="N86" s="22"/>
      <c r="O86" s="22"/>
      <c r="P86" s="22"/>
      <c r="Q86" s="22"/>
      <c r="R86" s="22"/>
      <c r="S86" s="22"/>
    </row>
  </sheetData>
  <mergeCells count="25">
    <mergeCell ref="B1:S3"/>
    <mergeCell ref="B4:S5"/>
    <mergeCell ref="B6:D9"/>
    <mergeCell ref="B10:D13"/>
    <mergeCell ref="B38:D41"/>
    <mergeCell ref="B30:D33"/>
    <mergeCell ref="B34:D37"/>
    <mergeCell ref="B22:D25"/>
    <mergeCell ref="B26:D29"/>
    <mergeCell ref="B14:D17"/>
    <mergeCell ref="B18:D21"/>
    <mergeCell ref="F9:Q53"/>
    <mergeCell ref="B42:D45"/>
    <mergeCell ref="B46:D49"/>
    <mergeCell ref="B50:D54"/>
    <mergeCell ref="B83:D86"/>
    <mergeCell ref="F69:Q84"/>
    <mergeCell ref="B79:D82"/>
    <mergeCell ref="F55:Q65"/>
    <mergeCell ref="B63:D66"/>
    <mergeCell ref="B67:D70"/>
    <mergeCell ref="B71:D74"/>
    <mergeCell ref="B75:D78"/>
    <mergeCell ref="B59:D62"/>
    <mergeCell ref="B55:D58"/>
  </mergeCells>
  <hyperlinks>
    <hyperlink ref="B6:D9" location="'201'!A1" display="GRI 201: Desempenho Econômico" xr:uid="{027A864A-4C6F-410A-8A12-B77E250B9A59}"/>
    <hyperlink ref="B10:D13" location="'202'!A1" display="GRI 202: Presença de mercado" xr:uid="{A0361350-AE72-48B6-9DF6-28E0D67CBFBD}"/>
    <hyperlink ref="B18:D21" location="'204'!A1" display="GRI 204: Práticas de Compra" xr:uid="{7D95B452-C15D-46F7-969C-F021B42C709B}"/>
  </hyperlinks>
  <pageMargins left="0.511811024" right="0.511811024" top="0.78740157499999996" bottom="0.78740157499999996" header="0.31496062000000002" footer="0.31496062000000002"/>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CD485-B7A5-4B42-9159-9BCED2F48C4B}">
  <sheetPr codeName="Planilha15"/>
  <dimension ref="A1:T29"/>
  <sheetViews>
    <sheetView showGridLines="0" topLeftCell="F1" zoomScale="80" zoomScaleNormal="80" workbookViewId="0">
      <pane ySplit="5" topLeftCell="A9" activePane="bottomLeft" state="frozen"/>
      <selection pane="bottomLeft"/>
    </sheetView>
  </sheetViews>
  <sheetFormatPr defaultRowHeight="14.45"/>
  <cols>
    <col min="1" max="1" width="5.7109375" customWidth="1"/>
    <col min="5" max="20" width="12.7109375" customWidth="1"/>
  </cols>
  <sheetData>
    <row r="1" spans="1:20" ht="15" customHeight="1">
      <c r="A1" s="1"/>
      <c r="B1" s="286" t="s">
        <v>11</v>
      </c>
      <c r="C1" s="652"/>
      <c r="D1" s="652"/>
      <c r="E1" s="652"/>
      <c r="F1" s="652"/>
      <c r="G1" s="652"/>
      <c r="H1" s="652"/>
      <c r="I1" s="652"/>
      <c r="J1" s="652"/>
      <c r="K1" s="652"/>
      <c r="L1" s="652"/>
      <c r="M1" s="652"/>
      <c r="N1" s="652"/>
      <c r="O1" s="652"/>
      <c r="P1" s="652"/>
      <c r="Q1" s="652"/>
      <c r="R1" s="652"/>
      <c r="S1" s="652"/>
      <c r="T1" s="653"/>
    </row>
    <row r="2" spans="1:20" ht="15" customHeight="1">
      <c r="B2" s="287"/>
      <c r="C2" s="654"/>
      <c r="D2" s="654"/>
      <c r="E2" s="654"/>
      <c r="F2" s="654"/>
      <c r="G2" s="654"/>
      <c r="H2" s="654"/>
      <c r="I2" s="654"/>
      <c r="J2" s="654"/>
      <c r="K2" s="654"/>
      <c r="L2" s="654"/>
      <c r="M2" s="654"/>
      <c r="N2" s="654"/>
      <c r="O2" s="654"/>
      <c r="P2" s="654"/>
      <c r="Q2" s="654"/>
      <c r="R2" s="654"/>
      <c r="S2" s="654"/>
      <c r="T2" s="655"/>
    </row>
    <row r="3" spans="1:20" ht="15" customHeight="1" thickBot="1">
      <c r="B3" s="656"/>
      <c r="C3" s="657"/>
      <c r="D3" s="657"/>
      <c r="E3" s="657"/>
      <c r="F3" s="657"/>
      <c r="G3" s="657"/>
      <c r="H3" s="657"/>
      <c r="I3" s="657"/>
      <c r="J3" s="657"/>
      <c r="K3" s="657"/>
      <c r="L3" s="657"/>
      <c r="M3" s="657"/>
      <c r="N3" s="657"/>
      <c r="O3" s="657"/>
      <c r="P3" s="657"/>
      <c r="Q3" s="657"/>
      <c r="R3" s="657"/>
      <c r="S3" s="657"/>
      <c r="T3" s="658"/>
    </row>
    <row r="4" spans="1:20" ht="15" customHeight="1">
      <c r="B4" s="367" t="s">
        <v>352</v>
      </c>
      <c r="C4" s="368"/>
      <c r="D4" s="368"/>
      <c r="E4" s="368"/>
      <c r="F4" s="368"/>
      <c r="G4" s="368"/>
      <c r="H4" s="368"/>
      <c r="I4" s="368"/>
      <c r="J4" s="368"/>
      <c r="K4" s="368"/>
      <c r="L4" s="368"/>
      <c r="M4" s="368"/>
      <c r="N4" s="368"/>
      <c r="O4" s="368"/>
      <c r="P4" s="368"/>
      <c r="Q4" s="368"/>
      <c r="R4" s="368"/>
      <c r="S4" s="368"/>
      <c r="T4" s="369"/>
    </row>
    <row r="5" spans="1:20" ht="15" thickBot="1">
      <c r="B5" s="411"/>
      <c r="C5" s="412"/>
      <c r="D5" s="412"/>
      <c r="E5" s="412"/>
      <c r="F5" s="412"/>
      <c r="G5" s="412"/>
      <c r="H5" s="412"/>
      <c r="I5" s="412"/>
      <c r="J5" s="412"/>
      <c r="K5" s="412"/>
      <c r="L5" s="412"/>
      <c r="M5" s="412"/>
      <c r="N5" s="412"/>
      <c r="O5" s="412"/>
      <c r="P5" s="412"/>
      <c r="Q5" s="412"/>
      <c r="R5" s="412"/>
      <c r="S5" s="412"/>
      <c r="T5" s="413"/>
    </row>
    <row r="6" spans="1:20" ht="15.75" customHeight="1">
      <c r="B6" s="623" t="s">
        <v>331</v>
      </c>
      <c r="C6" s="624"/>
      <c r="D6" s="625"/>
      <c r="E6" s="2"/>
      <c r="F6" s="3"/>
      <c r="G6" s="3"/>
      <c r="H6" s="3"/>
      <c r="I6" s="3"/>
      <c r="J6" s="3"/>
      <c r="K6" s="3"/>
      <c r="L6" s="3"/>
      <c r="M6" s="3"/>
      <c r="N6" s="3"/>
      <c r="O6" s="3"/>
      <c r="P6" s="3"/>
      <c r="Q6" s="3"/>
      <c r="R6" s="3"/>
      <c r="S6" s="3"/>
      <c r="T6" s="4"/>
    </row>
    <row r="7" spans="1:20" ht="15" customHeight="1">
      <c r="B7" s="626"/>
      <c r="C7" s="627"/>
      <c r="D7" s="628"/>
      <c r="E7" s="5"/>
      <c r="F7" s="6" t="s">
        <v>353</v>
      </c>
      <c r="G7" s="6"/>
      <c r="H7" s="6"/>
      <c r="I7" s="21"/>
      <c r="J7" s="6"/>
      <c r="K7" s="6"/>
      <c r="L7" s="6"/>
      <c r="M7" s="6"/>
      <c r="N7" s="6"/>
      <c r="O7" s="6"/>
      <c r="P7" s="6"/>
      <c r="Q7" s="6"/>
      <c r="R7" s="6"/>
      <c r="S7" s="6"/>
      <c r="T7" s="7"/>
    </row>
    <row r="8" spans="1:20" ht="15" customHeight="1">
      <c r="B8" s="626"/>
      <c r="C8" s="627"/>
      <c r="D8" s="628"/>
      <c r="E8" s="5"/>
      <c r="F8" s="6"/>
      <c r="G8" s="6"/>
      <c r="H8" s="6"/>
      <c r="I8" s="6"/>
      <c r="J8" s="6"/>
      <c r="K8" s="6"/>
      <c r="L8" s="6"/>
      <c r="M8" s="6"/>
      <c r="N8" s="6"/>
      <c r="O8" s="6"/>
      <c r="P8" s="6"/>
      <c r="Q8" s="6"/>
      <c r="R8" s="6"/>
      <c r="S8" s="6"/>
      <c r="T8" s="7"/>
    </row>
    <row r="9" spans="1:20" ht="15.75" customHeight="1" thickBot="1">
      <c r="B9" s="642"/>
      <c r="C9" s="643"/>
      <c r="D9" s="644"/>
      <c r="E9" s="5"/>
      <c r="F9" s="647" t="s">
        <v>354</v>
      </c>
      <c r="G9" s="647"/>
      <c r="H9" s="647"/>
      <c r="I9" s="647"/>
      <c r="J9" s="647"/>
      <c r="K9" s="647"/>
      <c r="L9" s="647"/>
      <c r="M9" s="647"/>
      <c r="N9" s="647"/>
      <c r="O9" s="647"/>
      <c r="P9" s="647"/>
      <c r="Q9" s="647"/>
      <c r="R9" s="647"/>
      <c r="S9" s="647"/>
      <c r="T9" s="647"/>
    </row>
    <row r="10" spans="1:20" ht="15" customHeight="1">
      <c r="B10" s="623" t="s">
        <v>293</v>
      </c>
      <c r="C10" s="624"/>
      <c r="D10" s="625"/>
      <c r="E10" s="5"/>
      <c r="F10" s="682" t="s">
        <v>355</v>
      </c>
      <c r="G10" s="683"/>
      <c r="H10" s="684"/>
      <c r="I10" s="667" t="s">
        <v>137</v>
      </c>
      <c r="J10" s="668"/>
      <c r="K10" s="669"/>
      <c r="L10" s="667" t="s">
        <v>138</v>
      </c>
      <c r="M10" s="668"/>
      <c r="N10" s="669"/>
      <c r="O10" s="667" t="s">
        <v>139</v>
      </c>
      <c r="P10" s="668"/>
      <c r="Q10" s="669"/>
      <c r="R10" s="667" t="s">
        <v>140</v>
      </c>
      <c r="S10" s="668"/>
      <c r="T10" s="669"/>
    </row>
    <row r="11" spans="1:20">
      <c r="B11" s="626"/>
      <c r="C11" s="627"/>
      <c r="D11" s="628"/>
      <c r="E11" s="5"/>
      <c r="F11" s="676" t="s">
        <v>356</v>
      </c>
      <c r="G11" s="677"/>
      <c r="H11" s="678"/>
      <c r="I11" s="670">
        <v>100</v>
      </c>
      <c r="J11" s="671"/>
      <c r="K11" s="672"/>
      <c r="L11" s="670">
        <v>100</v>
      </c>
      <c r="M11" s="671"/>
      <c r="N11" s="672"/>
      <c r="O11" s="670">
        <v>100</v>
      </c>
      <c r="P11" s="671"/>
      <c r="Q11" s="672"/>
      <c r="R11" s="670">
        <v>100</v>
      </c>
      <c r="S11" s="671"/>
      <c r="T11" s="672"/>
    </row>
    <row r="12" spans="1:20">
      <c r="B12" s="626"/>
      <c r="C12" s="627"/>
      <c r="D12" s="628"/>
      <c r="E12" s="5"/>
      <c r="F12" s="676" t="s">
        <v>357</v>
      </c>
      <c r="G12" s="677"/>
      <c r="H12" s="678"/>
      <c r="I12" s="670">
        <v>100</v>
      </c>
      <c r="J12" s="671"/>
      <c r="K12" s="672"/>
      <c r="L12" s="670">
        <v>100</v>
      </c>
      <c r="M12" s="671"/>
      <c r="N12" s="672"/>
      <c r="O12" s="670">
        <v>100</v>
      </c>
      <c r="P12" s="671"/>
      <c r="Q12" s="672"/>
      <c r="R12" s="670">
        <v>100</v>
      </c>
      <c r="S12" s="671"/>
      <c r="T12" s="672"/>
    </row>
    <row r="13" spans="1:20" ht="15.75" customHeight="1" thickBot="1">
      <c r="B13" s="642"/>
      <c r="C13" s="643"/>
      <c r="D13" s="644"/>
      <c r="E13" s="5"/>
      <c r="F13" s="676" t="s">
        <v>358</v>
      </c>
      <c r="G13" s="677"/>
      <c r="H13" s="678"/>
      <c r="I13" s="670">
        <v>100</v>
      </c>
      <c r="J13" s="671"/>
      <c r="K13" s="672"/>
      <c r="L13" s="670">
        <v>100</v>
      </c>
      <c r="M13" s="671"/>
      <c r="N13" s="672"/>
      <c r="O13" s="670">
        <v>100</v>
      </c>
      <c r="P13" s="671"/>
      <c r="Q13" s="672"/>
      <c r="R13" s="670">
        <v>100</v>
      </c>
      <c r="S13" s="671"/>
      <c r="T13" s="672"/>
    </row>
    <row r="14" spans="1:20" ht="15" customHeight="1">
      <c r="B14" s="623" t="s">
        <v>297</v>
      </c>
      <c r="C14" s="624"/>
      <c r="D14" s="625"/>
      <c r="E14" s="5"/>
      <c r="F14" s="676" t="s">
        <v>359</v>
      </c>
      <c r="G14" s="677"/>
      <c r="H14" s="678"/>
      <c r="I14" s="670">
        <v>100</v>
      </c>
      <c r="J14" s="671"/>
      <c r="K14" s="672"/>
      <c r="L14" s="670">
        <v>100</v>
      </c>
      <c r="M14" s="671"/>
      <c r="N14" s="672"/>
      <c r="O14" s="670">
        <v>100</v>
      </c>
      <c r="P14" s="671"/>
      <c r="Q14" s="672"/>
      <c r="R14" s="670">
        <v>100</v>
      </c>
      <c r="S14" s="671"/>
      <c r="T14" s="672"/>
    </row>
    <row r="15" spans="1:20" ht="15" customHeight="1">
      <c r="B15" s="626"/>
      <c r="C15" s="627"/>
      <c r="D15" s="628"/>
      <c r="E15" s="5"/>
      <c r="F15" s="679" t="s">
        <v>360</v>
      </c>
      <c r="G15" s="680"/>
      <c r="H15" s="681"/>
      <c r="I15" s="673" t="s">
        <v>137</v>
      </c>
      <c r="J15" s="674"/>
      <c r="K15" s="675"/>
      <c r="L15" s="673" t="s">
        <v>138</v>
      </c>
      <c r="M15" s="674"/>
      <c r="N15" s="675"/>
      <c r="O15" s="673" t="s">
        <v>139</v>
      </c>
      <c r="P15" s="674"/>
      <c r="Q15" s="675"/>
      <c r="R15" s="673" t="s">
        <v>140</v>
      </c>
      <c r="S15" s="674"/>
      <c r="T15" s="675"/>
    </row>
    <row r="16" spans="1:20">
      <c r="B16" s="626"/>
      <c r="C16" s="627"/>
      <c r="D16" s="628"/>
      <c r="E16" s="5"/>
      <c r="F16" s="676" t="s">
        <v>359</v>
      </c>
      <c r="G16" s="677"/>
      <c r="H16" s="678"/>
      <c r="I16" s="670">
        <v>88</v>
      </c>
      <c r="J16" s="671"/>
      <c r="K16" s="672"/>
      <c r="L16" s="670">
        <v>70</v>
      </c>
      <c r="M16" s="671"/>
      <c r="N16" s="672"/>
      <c r="O16" s="670">
        <v>49</v>
      </c>
      <c r="P16" s="671"/>
      <c r="Q16" s="672"/>
      <c r="R16" s="670">
        <v>33</v>
      </c>
      <c r="S16" s="671"/>
      <c r="T16" s="672"/>
    </row>
    <row r="17" spans="2:20" ht="15" customHeight="1" thickBot="1">
      <c r="B17" s="642"/>
      <c r="C17" s="643"/>
      <c r="D17" s="644"/>
      <c r="E17" s="5"/>
      <c r="F17" s="679" t="s">
        <v>361</v>
      </c>
      <c r="G17" s="680"/>
      <c r="H17" s="681"/>
      <c r="I17" s="673" t="s">
        <v>137</v>
      </c>
      <c r="J17" s="674"/>
      <c r="K17" s="675"/>
      <c r="L17" s="673" t="s">
        <v>138</v>
      </c>
      <c r="M17" s="674"/>
      <c r="N17" s="675"/>
      <c r="O17" s="673" t="s">
        <v>139</v>
      </c>
      <c r="P17" s="674"/>
      <c r="Q17" s="675"/>
      <c r="R17" s="673" t="s">
        <v>140</v>
      </c>
      <c r="S17" s="674"/>
      <c r="T17" s="675"/>
    </row>
    <row r="18" spans="2:20" ht="15" customHeight="1">
      <c r="B18" s="633" t="s">
        <v>362</v>
      </c>
      <c r="C18" s="634"/>
      <c r="D18" s="635"/>
      <c r="E18" s="5"/>
      <c r="F18" s="676" t="s">
        <v>356</v>
      </c>
      <c r="G18" s="677"/>
      <c r="H18" s="678"/>
      <c r="I18" s="664">
        <v>27</v>
      </c>
      <c r="J18" s="665"/>
      <c r="K18" s="666"/>
      <c r="L18" s="664">
        <v>35</v>
      </c>
      <c r="M18" s="665"/>
      <c r="N18" s="666"/>
      <c r="O18" s="664">
        <v>12</v>
      </c>
      <c r="P18" s="665"/>
      <c r="Q18" s="666"/>
      <c r="R18" s="664">
        <v>43.1</v>
      </c>
      <c r="S18" s="665"/>
      <c r="T18" s="666"/>
    </row>
    <row r="19" spans="2:20" ht="15.75" customHeight="1">
      <c r="B19" s="636"/>
      <c r="C19" s="659"/>
      <c r="D19" s="638"/>
      <c r="E19" s="5"/>
      <c r="F19" s="676" t="s">
        <v>357</v>
      </c>
      <c r="G19" s="677"/>
      <c r="H19" s="678"/>
      <c r="I19" s="664">
        <v>27</v>
      </c>
      <c r="J19" s="665"/>
      <c r="K19" s="666"/>
      <c r="L19" s="664">
        <v>35</v>
      </c>
      <c r="M19" s="665"/>
      <c r="N19" s="666"/>
      <c r="O19" s="664">
        <v>17</v>
      </c>
      <c r="P19" s="665"/>
      <c r="Q19" s="666"/>
      <c r="R19" s="664">
        <v>45</v>
      </c>
      <c r="S19" s="665"/>
      <c r="T19" s="666"/>
    </row>
    <row r="20" spans="2:20" ht="15" customHeight="1">
      <c r="B20" s="636"/>
      <c r="C20" s="659"/>
      <c r="D20" s="638"/>
      <c r="E20" s="5"/>
      <c r="F20" s="676" t="s">
        <v>358</v>
      </c>
      <c r="G20" s="677"/>
      <c r="H20" s="678"/>
      <c r="I20" s="664">
        <v>27</v>
      </c>
      <c r="J20" s="665"/>
      <c r="K20" s="666"/>
      <c r="L20" s="664">
        <v>35</v>
      </c>
      <c r="M20" s="665"/>
      <c r="N20" s="666"/>
      <c r="O20" s="664">
        <v>8</v>
      </c>
      <c r="P20" s="665"/>
      <c r="Q20" s="666"/>
      <c r="R20" s="664">
        <v>37.799999999999997</v>
      </c>
      <c r="S20" s="665"/>
      <c r="T20" s="666"/>
    </row>
    <row r="21" spans="2:20" ht="15" thickBot="1">
      <c r="B21" s="636"/>
      <c r="C21" s="659"/>
      <c r="D21" s="638"/>
      <c r="E21" s="5"/>
      <c r="F21" s="676" t="s">
        <v>359</v>
      </c>
      <c r="G21" s="677"/>
      <c r="H21" s="678"/>
      <c r="I21" s="664">
        <v>27</v>
      </c>
      <c r="J21" s="665"/>
      <c r="K21" s="666"/>
      <c r="L21" s="664">
        <v>35</v>
      </c>
      <c r="M21" s="665"/>
      <c r="N21" s="666"/>
      <c r="O21" s="664">
        <v>6</v>
      </c>
      <c r="P21" s="665"/>
      <c r="Q21" s="666"/>
      <c r="R21" s="664">
        <v>6.9</v>
      </c>
      <c r="S21" s="665"/>
      <c r="T21" s="666"/>
    </row>
    <row r="22" spans="2:20" ht="15" customHeight="1">
      <c r="B22" s="623"/>
      <c r="C22" s="624"/>
      <c r="D22" s="625"/>
      <c r="E22" s="6"/>
      <c r="F22" s="529" t="s">
        <v>363</v>
      </c>
      <c r="G22" s="529"/>
      <c r="H22" s="529"/>
      <c r="I22" s="529"/>
      <c r="J22" s="529"/>
      <c r="K22" s="529"/>
      <c r="L22" s="529"/>
      <c r="M22" s="529"/>
      <c r="N22" s="529"/>
      <c r="O22" s="529"/>
      <c r="P22" s="529"/>
      <c r="Q22" s="529"/>
      <c r="R22" s="529"/>
      <c r="S22" s="19"/>
      <c r="T22" s="7"/>
    </row>
    <row r="23" spans="2:20" ht="14.65" customHeight="1">
      <c r="B23" s="626"/>
      <c r="C23" s="627"/>
      <c r="D23" s="628"/>
      <c r="E23" s="6"/>
      <c r="F23" s="457"/>
      <c r="G23" s="457"/>
      <c r="H23" s="457"/>
      <c r="I23" s="457"/>
      <c r="J23" s="457"/>
      <c r="K23" s="457"/>
      <c r="L23" s="457"/>
      <c r="M23" s="457"/>
      <c r="N23" s="457"/>
      <c r="O23" s="457"/>
      <c r="P23" s="457"/>
      <c r="Q23" s="457"/>
      <c r="R23" s="457"/>
      <c r="S23" s="19"/>
      <c r="T23" s="7"/>
    </row>
    <row r="24" spans="2:20" ht="15" customHeight="1">
      <c r="B24" s="626"/>
      <c r="C24" s="627"/>
      <c r="D24" s="628"/>
      <c r="E24" s="6"/>
      <c r="F24" s="457"/>
      <c r="G24" s="457"/>
      <c r="H24" s="457"/>
      <c r="I24" s="457"/>
      <c r="J24" s="457"/>
      <c r="K24" s="457"/>
      <c r="L24" s="457"/>
      <c r="M24" s="457"/>
      <c r="N24" s="457"/>
      <c r="O24" s="457"/>
      <c r="P24" s="457"/>
      <c r="Q24" s="457"/>
      <c r="R24" s="457"/>
      <c r="S24" s="19"/>
      <c r="T24" s="7"/>
    </row>
    <row r="25" spans="2:20" ht="15.75" customHeight="1">
      <c r="B25" s="626"/>
      <c r="C25" s="627"/>
      <c r="D25" s="628"/>
      <c r="E25" s="6"/>
      <c r="F25" s="457"/>
      <c r="G25" s="457"/>
      <c r="H25" s="457"/>
      <c r="I25" s="457"/>
      <c r="J25" s="457"/>
      <c r="K25" s="457"/>
      <c r="L25" s="457"/>
      <c r="M25" s="457"/>
      <c r="N25" s="457"/>
      <c r="O25" s="457"/>
      <c r="P25" s="457"/>
      <c r="Q25" s="457"/>
      <c r="R25" s="457"/>
      <c r="S25" s="19"/>
      <c r="T25" s="7"/>
    </row>
    <row r="26" spans="2:20">
      <c r="B26" s="557"/>
      <c r="C26" s="558"/>
      <c r="D26" s="559"/>
      <c r="E26" s="6"/>
      <c r="F26" s="457"/>
      <c r="G26" s="457"/>
      <c r="H26" s="457"/>
      <c r="I26" s="457"/>
      <c r="J26" s="457"/>
      <c r="K26" s="457"/>
      <c r="L26" s="457"/>
      <c r="M26" s="457"/>
      <c r="N26" s="457"/>
      <c r="O26" s="457"/>
      <c r="P26" s="457"/>
      <c r="Q26" s="457"/>
      <c r="R26" s="457"/>
      <c r="S26" s="19"/>
      <c r="T26" s="7"/>
    </row>
    <row r="27" spans="2:20">
      <c r="B27" s="557"/>
      <c r="C27" s="558"/>
      <c r="D27" s="559"/>
      <c r="E27" s="6"/>
      <c r="F27" s="457"/>
      <c r="G27" s="457"/>
      <c r="H27" s="457"/>
      <c r="I27" s="457"/>
      <c r="J27" s="457"/>
      <c r="K27" s="457"/>
      <c r="L27" s="457"/>
      <c r="M27" s="457"/>
      <c r="N27" s="457"/>
      <c r="O27" s="457"/>
      <c r="P27" s="457"/>
      <c r="Q27" s="457"/>
      <c r="R27" s="457"/>
      <c r="S27" s="19"/>
      <c r="T27" s="7"/>
    </row>
    <row r="28" spans="2:20">
      <c r="B28" s="557"/>
      <c r="C28" s="558"/>
      <c r="D28" s="559"/>
      <c r="E28" s="6"/>
      <c r="F28" s="457"/>
      <c r="G28" s="457"/>
      <c r="H28" s="457"/>
      <c r="I28" s="457"/>
      <c r="J28" s="457"/>
      <c r="K28" s="457"/>
      <c r="L28" s="457"/>
      <c r="M28" s="457"/>
      <c r="N28" s="457"/>
      <c r="O28" s="457"/>
      <c r="P28" s="457"/>
      <c r="Q28" s="457"/>
      <c r="R28" s="457"/>
      <c r="S28" s="19"/>
      <c r="T28" s="7"/>
    </row>
    <row r="29" spans="2:20" ht="15" thickBot="1">
      <c r="B29" s="560"/>
      <c r="C29" s="561"/>
      <c r="D29" s="562"/>
      <c r="E29" s="9"/>
      <c r="F29" s="685"/>
      <c r="G29" s="685"/>
      <c r="H29" s="685"/>
      <c r="I29" s="685"/>
      <c r="J29" s="685"/>
      <c r="K29" s="685"/>
      <c r="L29" s="685"/>
      <c r="M29" s="685"/>
      <c r="N29" s="685"/>
      <c r="O29" s="685"/>
      <c r="P29" s="685"/>
      <c r="Q29" s="685"/>
      <c r="R29" s="685"/>
      <c r="S29" s="81"/>
      <c r="T29" s="10"/>
    </row>
  </sheetData>
  <mergeCells count="70">
    <mergeCell ref="F22:R29"/>
    <mergeCell ref="B26:D29"/>
    <mergeCell ref="B18:D21"/>
    <mergeCell ref="B1:T3"/>
    <mergeCell ref="B4:T5"/>
    <mergeCell ref="B6:D9"/>
    <mergeCell ref="B10:D13"/>
    <mergeCell ref="L11:N11"/>
    <mergeCell ref="L12:N12"/>
    <mergeCell ref="B14:D17"/>
    <mergeCell ref="R15:T15"/>
    <mergeCell ref="R16:T16"/>
    <mergeCell ref="R17:T17"/>
    <mergeCell ref="R18:T18"/>
    <mergeCell ref="B22:D25"/>
    <mergeCell ref="F13:H13"/>
    <mergeCell ref="I10:K10"/>
    <mergeCell ref="L10:N10"/>
    <mergeCell ref="O10:Q10"/>
    <mergeCell ref="F11:H11"/>
    <mergeCell ref="F18:H18"/>
    <mergeCell ref="F14:H14"/>
    <mergeCell ref="F15:H15"/>
    <mergeCell ref="F16:H16"/>
    <mergeCell ref="F17:H17"/>
    <mergeCell ref="F10:H10"/>
    <mergeCell ref="O13:Q13"/>
    <mergeCell ref="F19:H19"/>
    <mergeCell ref="F20:H20"/>
    <mergeCell ref="F21:H21"/>
    <mergeCell ref="I11:K11"/>
    <mergeCell ref="I12:K12"/>
    <mergeCell ref="I13:K13"/>
    <mergeCell ref="I14:K14"/>
    <mergeCell ref="I15:K15"/>
    <mergeCell ref="I16:K16"/>
    <mergeCell ref="I17:K17"/>
    <mergeCell ref="I18:K18"/>
    <mergeCell ref="I19:K19"/>
    <mergeCell ref="I20:K20"/>
    <mergeCell ref="I21:K21"/>
    <mergeCell ref="F12:H12"/>
    <mergeCell ref="O20:Q20"/>
    <mergeCell ref="O21:Q21"/>
    <mergeCell ref="L13:N13"/>
    <mergeCell ref="L14:N14"/>
    <mergeCell ref="L15:N15"/>
    <mergeCell ref="L16:N16"/>
    <mergeCell ref="L17:N17"/>
    <mergeCell ref="O14:Q14"/>
    <mergeCell ref="O15:Q15"/>
    <mergeCell ref="O16:Q16"/>
    <mergeCell ref="O18:Q18"/>
    <mergeCell ref="O17:Q17"/>
    <mergeCell ref="R19:T19"/>
    <mergeCell ref="R20:T20"/>
    <mergeCell ref="R21:T21"/>
    <mergeCell ref="F9:T9"/>
    <mergeCell ref="R10:T10"/>
    <mergeCell ref="R11:T11"/>
    <mergeCell ref="R12:T12"/>
    <mergeCell ref="R13:T13"/>
    <mergeCell ref="R14:T14"/>
    <mergeCell ref="L18:N18"/>
    <mergeCell ref="L19:N19"/>
    <mergeCell ref="L20:N20"/>
    <mergeCell ref="L21:N21"/>
    <mergeCell ref="O11:Q11"/>
    <mergeCell ref="O12:Q12"/>
    <mergeCell ref="O19:Q19"/>
  </mergeCells>
  <hyperlinks>
    <hyperlink ref="B6:D9" location="'201'!A1" display="GRI 201: Desempenho Econômico" xr:uid="{DB3B7845-D405-42E8-B616-E7A719AA0347}"/>
    <hyperlink ref="B10:D13" location="'202'!A1" display="GRI 202: Presença de mercado" xr:uid="{5929E4A4-591D-4634-82A4-B4AACFC9F098}"/>
    <hyperlink ref="B14:D17" location="'203'!A1" display="GRI 203: Impactos econômicos indiretos" xr:uid="{CCEA7B9F-D988-4A4E-851B-F8AF0E87A826}"/>
    <hyperlink ref="B18:D21" location="'204'!A1" display="GRI 204: Práticas de Compra" xr:uid="{AEC07A93-EEF6-4156-9CD8-BC5C23F630C2}"/>
  </hyperlinks>
  <pageMargins left="0.511811024" right="0.511811024" top="0.78740157499999996" bottom="0.78740157499999996" header="0.31496062000000002" footer="0.31496062000000002"/>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0D1DC-4756-470F-A30A-E59E9ACBC7FE}">
  <sheetPr codeName="Planilha16">
    <tabColor theme="8"/>
  </sheetPr>
  <dimension ref="A1:S36"/>
  <sheetViews>
    <sheetView showGridLines="0" zoomScale="85" zoomScaleNormal="85" workbookViewId="0">
      <pane ySplit="5" topLeftCell="A6" activePane="bottomLeft" state="frozen"/>
      <selection pane="bottomLeft"/>
    </sheetView>
  </sheetViews>
  <sheetFormatPr defaultRowHeight="14.45"/>
  <cols>
    <col min="1" max="1" width="5.7109375" customWidth="1"/>
    <col min="5" max="19" width="12.7109375" customWidth="1"/>
  </cols>
  <sheetData>
    <row r="1" spans="1:19" ht="15" customHeight="1">
      <c r="A1" s="1"/>
      <c r="B1" s="286" t="s">
        <v>12</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125</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414" t="s">
        <v>364</v>
      </c>
      <c r="C6" s="415"/>
      <c r="D6" s="415"/>
      <c r="E6" s="415"/>
      <c r="F6" s="415"/>
      <c r="G6" s="415"/>
      <c r="H6" s="415"/>
      <c r="I6" s="420"/>
      <c r="J6" s="421"/>
      <c r="K6" s="421"/>
      <c r="L6" s="421"/>
      <c r="M6" s="421"/>
      <c r="N6" s="421"/>
      <c r="O6" s="421"/>
      <c r="P6" s="421"/>
      <c r="Q6" s="421"/>
      <c r="R6" s="421"/>
      <c r="S6" s="422"/>
    </row>
    <row r="7" spans="1:19" ht="15.75" customHeight="1">
      <c r="B7" s="416"/>
      <c r="C7" s="417"/>
      <c r="D7" s="417"/>
      <c r="E7" s="417"/>
      <c r="F7" s="417"/>
      <c r="G7" s="417"/>
      <c r="H7" s="417"/>
      <c r="I7" s="423"/>
      <c r="J7" s="424"/>
      <c r="K7" s="424"/>
      <c r="L7" s="424"/>
      <c r="M7" s="424"/>
      <c r="N7" s="424"/>
      <c r="O7" s="424"/>
      <c r="P7" s="424"/>
      <c r="Q7" s="424"/>
      <c r="R7" s="424"/>
      <c r="S7" s="425"/>
    </row>
    <row r="8" spans="1:19" ht="15.75" customHeight="1" thickBot="1">
      <c r="B8" s="418"/>
      <c r="C8" s="419"/>
      <c r="D8" s="419"/>
      <c r="E8" s="419"/>
      <c r="F8" s="419"/>
      <c r="G8" s="419"/>
      <c r="H8" s="419"/>
      <c r="I8" s="423"/>
      <c r="J8" s="424"/>
      <c r="K8" s="424"/>
      <c r="L8" s="424"/>
      <c r="M8" s="424"/>
      <c r="N8" s="424"/>
      <c r="O8" s="424"/>
      <c r="P8" s="424"/>
      <c r="Q8" s="424"/>
      <c r="R8" s="424"/>
      <c r="S8" s="425"/>
    </row>
    <row r="9" spans="1:19" ht="15" customHeight="1">
      <c r="B9" s="414" t="s">
        <v>365</v>
      </c>
      <c r="C9" s="415"/>
      <c r="D9" s="415"/>
      <c r="E9" s="415"/>
      <c r="F9" s="415"/>
      <c r="G9" s="415"/>
      <c r="H9" s="415"/>
      <c r="I9" s="423"/>
      <c r="J9" s="424"/>
      <c r="K9" s="424"/>
      <c r="L9" s="424"/>
      <c r="M9" s="424"/>
      <c r="N9" s="424"/>
      <c r="O9" s="424"/>
      <c r="P9" s="424"/>
      <c r="Q9" s="424"/>
      <c r="R9" s="424"/>
      <c r="S9" s="425"/>
    </row>
    <row r="10" spans="1:19" ht="15" customHeight="1">
      <c r="B10" s="416"/>
      <c r="C10" s="417"/>
      <c r="D10" s="417"/>
      <c r="E10" s="417"/>
      <c r="F10" s="417"/>
      <c r="G10" s="417"/>
      <c r="H10" s="417"/>
      <c r="I10" s="423"/>
      <c r="J10" s="424"/>
      <c r="K10" s="424"/>
      <c r="L10" s="424"/>
      <c r="M10" s="424"/>
      <c r="N10" s="424"/>
      <c r="O10" s="424"/>
      <c r="P10" s="424"/>
      <c r="Q10" s="424"/>
      <c r="R10" s="424"/>
      <c r="S10" s="425"/>
    </row>
    <row r="11" spans="1:19" ht="15.75" customHeight="1" thickBot="1">
      <c r="B11" s="418"/>
      <c r="C11" s="419"/>
      <c r="D11" s="419"/>
      <c r="E11" s="419"/>
      <c r="F11" s="419"/>
      <c r="G11" s="419"/>
      <c r="H11" s="419"/>
      <c r="I11" s="423"/>
      <c r="J11" s="424"/>
      <c r="K11" s="424"/>
      <c r="L11" s="424"/>
      <c r="M11" s="424"/>
      <c r="N11" s="424"/>
      <c r="O11" s="424"/>
      <c r="P11" s="424"/>
      <c r="Q11" s="424"/>
      <c r="R11" s="424"/>
      <c r="S11" s="425"/>
    </row>
    <row r="12" spans="1:19" ht="15" customHeight="1">
      <c r="B12" s="414" t="s">
        <v>366</v>
      </c>
      <c r="C12" s="415"/>
      <c r="D12" s="415"/>
      <c r="E12" s="415"/>
      <c r="F12" s="415"/>
      <c r="G12" s="415"/>
      <c r="H12" s="415"/>
      <c r="I12" s="423"/>
      <c r="J12" s="424"/>
      <c r="K12" s="424"/>
      <c r="L12" s="424"/>
      <c r="M12" s="424"/>
      <c r="N12" s="424"/>
      <c r="O12" s="424"/>
      <c r="P12" s="424"/>
      <c r="Q12" s="424"/>
      <c r="R12" s="424"/>
      <c r="S12" s="425"/>
    </row>
    <row r="13" spans="1:19" ht="15" customHeight="1">
      <c r="B13" s="416"/>
      <c r="C13" s="417"/>
      <c r="D13" s="417"/>
      <c r="E13" s="417"/>
      <c r="F13" s="417"/>
      <c r="G13" s="417"/>
      <c r="H13" s="417"/>
      <c r="I13" s="423"/>
      <c r="J13" s="424"/>
      <c r="K13" s="424"/>
      <c r="L13" s="424"/>
      <c r="M13" s="424"/>
      <c r="N13" s="424"/>
      <c r="O13" s="424"/>
      <c r="P13" s="424"/>
      <c r="Q13" s="424"/>
      <c r="R13" s="424"/>
      <c r="S13" s="425"/>
    </row>
    <row r="14" spans="1:19" ht="15.75" customHeight="1" thickBot="1">
      <c r="B14" s="418"/>
      <c r="C14" s="419"/>
      <c r="D14" s="419"/>
      <c r="E14" s="419"/>
      <c r="F14" s="419"/>
      <c r="G14" s="419"/>
      <c r="H14" s="419"/>
      <c r="I14" s="423"/>
      <c r="J14" s="424"/>
      <c r="K14" s="424"/>
      <c r="L14" s="424"/>
      <c r="M14" s="424"/>
      <c r="N14" s="424"/>
      <c r="O14" s="424"/>
      <c r="P14" s="424"/>
      <c r="Q14" s="424"/>
      <c r="R14" s="424"/>
      <c r="S14" s="425"/>
    </row>
    <row r="15" spans="1:19" ht="15" customHeight="1">
      <c r="B15" s="414" t="s">
        <v>367</v>
      </c>
      <c r="C15" s="415"/>
      <c r="D15" s="415"/>
      <c r="E15" s="415"/>
      <c r="F15" s="415"/>
      <c r="G15" s="415"/>
      <c r="H15" s="415"/>
      <c r="I15" s="423"/>
      <c r="J15" s="424"/>
      <c r="K15" s="424"/>
      <c r="L15" s="424"/>
      <c r="M15" s="424"/>
      <c r="N15" s="424"/>
      <c r="O15" s="424"/>
      <c r="P15" s="424"/>
      <c r="Q15" s="424"/>
      <c r="R15" s="424"/>
      <c r="S15" s="425"/>
    </row>
    <row r="16" spans="1:19" ht="15" customHeight="1">
      <c r="B16" s="416"/>
      <c r="C16" s="417"/>
      <c r="D16" s="417"/>
      <c r="E16" s="417"/>
      <c r="F16" s="417"/>
      <c r="G16" s="417"/>
      <c r="H16" s="417"/>
      <c r="I16" s="423"/>
      <c r="J16" s="424"/>
      <c r="K16" s="424"/>
      <c r="L16" s="424"/>
      <c r="M16" s="424"/>
      <c r="N16" s="424"/>
      <c r="O16" s="424"/>
      <c r="P16" s="424"/>
      <c r="Q16" s="424"/>
      <c r="R16" s="424"/>
      <c r="S16" s="425"/>
    </row>
    <row r="17" spans="2:19" ht="15.75" customHeight="1" thickBot="1">
      <c r="B17" s="418"/>
      <c r="C17" s="419"/>
      <c r="D17" s="419"/>
      <c r="E17" s="419"/>
      <c r="F17" s="419"/>
      <c r="G17" s="419"/>
      <c r="H17" s="419"/>
      <c r="I17" s="423"/>
      <c r="J17" s="424"/>
      <c r="K17" s="424"/>
      <c r="L17" s="424"/>
      <c r="M17" s="424"/>
      <c r="N17" s="424"/>
      <c r="O17" s="424"/>
      <c r="P17" s="424"/>
      <c r="Q17" s="424"/>
      <c r="R17" s="424"/>
      <c r="S17" s="425"/>
    </row>
    <row r="18" spans="2:19" ht="15" customHeight="1">
      <c r="B18" s="414" t="s">
        <v>368</v>
      </c>
      <c r="C18" s="415"/>
      <c r="D18" s="415"/>
      <c r="E18" s="415"/>
      <c r="F18" s="415"/>
      <c r="G18" s="415"/>
      <c r="H18" s="415"/>
      <c r="I18" s="423"/>
      <c r="J18" s="424"/>
      <c r="K18" s="424"/>
      <c r="L18" s="424"/>
      <c r="M18" s="424"/>
      <c r="N18" s="424"/>
      <c r="O18" s="424"/>
      <c r="P18" s="424"/>
      <c r="Q18" s="424"/>
      <c r="R18" s="424"/>
      <c r="S18" s="425"/>
    </row>
    <row r="19" spans="2:19">
      <c r="B19" s="416"/>
      <c r="C19" s="417"/>
      <c r="D19" s="417"/>
      <c r="E19" s="417"/>
      <c r="F19" s="417"/>
      <c r="G19" s="417"/>
      <c r="H19" s="417"/>
      <c r="I19" s="423"/>
      <c r="J19" s="424"/>
      <c r="K19" s="424"/>
      <c r="L19" s="424"/>
      <c r="M19" s="424"/>
      <c r="N19" s="424"/>
      <c r="O19" s="424"/>
      <c r="P19" s="424"/>
      <c r="Q19" s="424"/>
      <c r="R19" s="424"/>
      <c r="S19" s="425"/>
    </row>
    <row r="20" spans="2:19" ht="15" customHeight="1" thickBot="1">
      <c r="B20" s="418"/>
      <c r="C20" s="419"/>
      <c r="D20" s="419"/>
      <c r="E20" s="419"/>
      <c r="F20" s="419"/>
      <c r="G20" s="419"/>
      <c r="H20" s="419"/>
      <c r="I20" s="426"/>
      <c r="J20" s="427"/>
      <c r="K20" s="427"/>
      <c r="L20" s="427"/>
      <c r="M20" s="427"/>
      <c r="N20" s="427"/>
      <c r="O20" s="427"/>
      <c r="P20" s="427"/>
      <c r="Q20" s="427"/>
      <c r="R20" s="427"/>
      <c r="S20" s="428"/>
    </row>
    <row r="21" spans="2:19" ht="15" customHeight="1"/>
    <row r="22" spans="2:19" ht="15.75" customHeight="1"/>
    <row r="23" spans="2:19" ht="15" customHeight="1"/>
    <row r="24" spans="2:19" ht="15" customHeight="1">
      <c r="E24" t="s">
        <v>369</v>
      </c>
    </row>
    <row r="25" spans="2:19" ht="15" customHeight="1"/>
    <row r="26" spans="2:19" ht="15.75" customHeight="1"/>
    <row r="27" spans="2:19" ht="15" customHeight="1"/>
    <row r="28" spans="2:19" ht="15.75" customHeight="1"/>
    <row r="29" spans="2:19" ht="15" customHeight="1"/>
    <row r="30" spans="2:19" ht="15" customHeight="1"/>
    <row r="31" spans="2:19" ht="15.75" customHeight="1"/>
    <row r="32" spans="2:19" ht="15" customHeight="1"/>
    <row r="33" ht="15" customHeight="1"/>
    <row r="34" ht="15.75" customHeight="1"/>
    <row r="35" ht="15" customHeight="1"/>
    <row r="36" ht="15.75" customHeight="1"/>
  </sheetData>
  <mergeCells count="8">
    <mergeCell ref="B1:S3"/>
    <mergeCell ref="B4:S5"/>
    <mergeCell ref="I6:S20"/>
    <mergeCell ref="B6:H8"/>
    <mergeCell ref="B9:H11"/>
    <mergeCell ref="B12:H14"/>
    <mergeCell ref="B15:H17"/>
    <mergeCell ref="B18:H20"/>
  </mergeCells>
  <hyperlinks>
    <hyperlink ref="B6:H8" location="'302'!A1" display="GRI 302: Energia" xr:uid="{E1CC8252-041F-404A-BE75-2A6B1BF68126}"/>
    <hyperlink ref="B18:H20" location="'308'!A1" display="GRI 308: Avaliação ambiental de fornecedores" xr:uid="{328C4E39-59C0-405B-9E34-FAE2F16FF549}"/>
    <hyperlink ref="B15:H17" location="'306'!A1" display="GRI 306: Resíduos" xr:uid="{F07157FF-48CA-415D-BAC6-D24FB89AAEB2}"/>
    <hyperlink ref="B12:H14" location="'305'!A1" display="GRI 305: Emissões" xr:uid="{5744D430-34B6-4C67-AE6F-E36F6FC14B3F}"/>
    <hyperlink ref="B9:H11" location="'303'!A1" display="GRI 303: Água e Efluentes" xr:uid="{003C5E40-80F0-4EEF-B20E-1F54E0FACECA}"/>
  </hyperlinks>
  <pageMargins left="0.511811024" right="0.511811024" top="0.78740157499999996" bottom="0.78740157499999996" header="0.31496062000000002" footer="0.31496062000000002"/>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6BE4D-80B6-4497-A873-DA8D7EFE7E0C}">
  <sheetPr codeName="Planilha18"/>
  <dimension ref="A1:U58"/>
  <sheetViews>
    <sheetView showGridLines="0" topLeftCell="B1" zoomScale="80" zoomScaleNormal="80" workbookViewId="0">
      <pane ySplit="5" topLeftCell="A14" activePane="bottomLeft" state="frozen"/>
      <selection pane="bottomLeft" activeCell="B14" sqref="B14:D17"/>
    </sheetView>
  </sheetViews>
  <sheetFormatPr defaultRowHeight="14.45"/>
  <cols>
    <col min="1" max="1" width="5.7109375" customWidth="1"/>
    <col min="5" max="21" width="12.7109375" customWidth="1"/>
  </cols>
  <sheetData>
    <row r="1" spans="1:21" ht="15" customHeight="1">
      <c r="A1" s="1"/>
      <c r="B1" s="286" t="s">
        <v>12</v>
      </c>
      <c r="C1" s="247"/>
      <c r="D1" s="247"/>
      <c r="E1" s="247"/>
      <c r="F1" s="247"/>
      <c r="G1" s="247"/>
      <c r="H1" s="247"/>
      <c r="I1" s="247"/>
      <c r="J1" s="247"/>
      <c r="K1" s="247"/>
      <c r="L1" s="247"/>
      <c r="M1" s="247"/>
      <c r="N1" s="247"/>
      <c r="O1" s="247"/>
      <c r="P1" s="247"/>
      <c r="Q1" s="247"/>
      <c r="R1" s="247"/>
      <c r="S1" s="247"/>
      <c r="T1" s="247"/>
      <c r="U1" s="248"/>
    </row>
    <row r="2" spans="1:21" ht="15" customHeight="1">
      <c r="B2" s="287"/>
      <c r="C2" s="250"/>
      <c r="D2" s="250"/>
      <c r="E2" s="250"/>
      <c r="F2" s="250"/>
      <c r="G2" s="250"/>
      <c r="H2" s="250"/>
      <c r="I2" s="250"/>
      <c r="J2" s="250"/>
      <c r="K2" s="250"/>
      <c r="L2" s="250"/>
      <c r="M2" s="250"/>
      <c r="N2" s="250"/>
      <c r="O2" s="250"/>
      <c r="P2" s="250"/>
      <c r="Q2" s="250"/>
      <c r="R2" s="250"/>
      <c r="S2" s="250"/>
      <c r="T2" s="250"/>
      <c r="U2" s="251"/>
    </row>
    <row r="3" spans="1:21" ht="15" customHeight="1" thickBot="1">
      <c r="B3" s="252"/>
      <c r="C3" s="253"/>
      <c r="D3" s="253"/>
      <c r="E3" s="253"/>
      <c r="F3" s="253"/>
      <c r="G3" s="253"/>
      <c r="H3" s="253"/>
      <c r="I3" s="253"/>
      <c r="J3" s="253"/>
      <c r="K3" s="253"/>
      <c r="L3" s="253"/>
      <c r="M3" s="253"/>
      <c r="N3" s="253"/>
      <c r="O3" s="253"/>
      <c r="P3" s="253"/>
      <c r="Q3" s="253"/>
      <c r="R3" s="253"/>
      <c r="S3" s="253"/>
      <c r="T3" s="253"/>
      <c r="U3" s="254"/>
    </row>
    <row r="4" spans="1:21" ht="15" customHeight="1">
      <c r="B4" s="367" t="s">
        <v>370</v>
      </c>
      <c r="C4" s="368"/>
      <c r="D4" s="368"/>
      <c r="E4" s="368"/>
      <c r="F4" s="368"/>
      <c r="G4" s="368"/>
      <c r="H4" s="368"/>
      <c r="I4" s="368"/>
      <c r="J4" s="368"/>
      <c r="K4" s="368"/>
      <c r="L4" s="368"/>
      <c r="M4" s="368"/>
      <c r="N4" s="368"/>
      <c r="O4" s="368"/>
      <c r="P4" s="368"/>
      <c r="Q4" s="368"/>
      <c r="R4" s="368"/>
      <c r="S4" s="368"/>
      <c r="T4" s="368"/>
      <c r="U4" s="369"/>
    </row>
    <row r="5" spans="1:21" ht="15" thickBot="1">
      <c r="B5" s="411"/>
      <c r="C5" s="412"/>
      <c r="D5" s="412"/>
      <c r="E5" s="412"/>
      <c r="F5" s="412"/>
      <c r="G5" s="412"/>
      <c r="H5" s="412"/>
      <c r="I5" s="412"/>
      <c r="J5" s="412"/>
      <c r="K5" s="412"/>
      <c r="L5" s="412"/>
      <c r="M5" s="412"/>
      <c r="N5" s="412"/>
      <c r="O5" s="412"/>
      <c r="P5" s="412"/>
      <c r="Q5" s="412"/>
      <c r="R5" s="412"/>
      <c r="S5" s="412"/>
      <c r="T5" s="412"/>
      <c r="U5" s="413"/>
    </row>
    <row r="6" spans="1:21" ht="15.75" customHeight="1">
      <c r="B6" s="697" t="s">
        <v>371</v>
      </c>
      <c r="C6" s="698"/>
      <c r="D6" s="699"/>
      <c r="E6" s="2"/>
      <c r="F6" s="3"/>
      <c r="G6" s="3"/>
      <c r="H6" s="3"/>
      <c r="I6" s="3"/>
      <c r="J6" s="3"/>
      <c r="K6" s="3"/>
      <c r="L6" s="3"/>
      <c r="M6" s="3"/>
      <c r="N6" s="3"/>
      <c r="O6" s="3"/>
      <c r="P6" s="3"/>
      <c r="Q6" s="3"/>
      <c r="R6" s="3"/>
      <c r="S6" s="3"/>
      <c r="T6" s="3"/>
      <c r="U6" s="4"/>
    </row>
    <row r="7" spans="1:21" ht="15" customHeight="1">
      <c r="B7" s="700"/>
      <c r="C7" s="701"/>
      <c r="D7" s="702"/>
      <c r="E7" s="5"/>
      <c r="F7" s="6" t="s">
        <v>372</v>
      </c>
      <c r="G7" s="6"/>
      <c r="H7" s="6"/>
      <c r="I7" s="6"/>
      <c r="J7" s="6"/>
      <c r="K7" s="6"/>
      <c r="L7" s="6"/>
      <c r="M7" s="6"/>
      <c r="N7" s="6"/>
      <c r="O7" s="6"/>
      <c r="P7" s="6"/>
      <c r="Q7" s="6"/>
      <c r="R7" s="6"/>
      <c r="S7" s="6"/>
      <c r="T7" s="6"/>
      <c r="U7" s="7"/>
    </row>
    <row r="8" spans="1:21" ht="15" customHeight="1">
      <c r="B8" s="700"/>
      <c r="C8" s="701"/>
      <c r="D8" s="702"/>
      <c r="E8" s="5"/>
      <c r="F8" s="6"/>
      <c r="G8" s="6"/>
      <c r="H8" s="6"/>
      <c r="I8" s="6"/>
      <c r="J8" s="6"/>
      <c r="K8" s="6"/>
      <c r="L8" s="6"/>
      <c r="M8" s="6"/>
      <c r="N8" s="6"/>
      <c r="O8" s="6"/>
      <c r="P8" s="6"/>
      <c r="Q8" s="6"/>
      <c r="R8" s="6"/>
      <c r="S8" s="6"/>
      <c r="T8" s="6"/>
      <c r="U8" s="7"/>
    </row>
    <row r="9" spans="1:21" ht="15.75" customHeight="1" thickBot="1">
      <c r="B9" s="703"/>
      <c r="C9" s="704"/>
      <c r="D9" s="705"/>
      <c r="E9" s="5"/>
      <c r="F9" s="686" t="s">
        <v>373</v>
      </c>
      <c r="G9" s="687"/>
      <c r="H9" s="687"/>
      <c r="I9" s="687"/>
      <c r="J9" s="687"/>
      <c r="K9" s="687"/>
      <c r="L9" s="687"/>
      <c r="M9" s="6"/>
      <c r="N9" s="686" t="s">
        <v>374</v>
      </c>
      <c r="O9" s="687"/>
      <c r="P9" s="687"/>
      <c r="Q9" s="687"/>
      <c r="R9" s="687"/>
      <c r="S9" s="687"/>
      <c r="T9" s="687"/>
      <c r="U9" s="7"/>
    </row>
    <row r="10" spans="1:21" ht="15" customHeight="1">
      <c r="B10" s="434" t="s">
        <v>375</v>
      </c>
      <c r="C10" s="435"/>
      <c r="D10" s="436"/>
      <c r="E10" s="5"/>
      <c r="F10" s="706" t="s">
        <v>376</v>
      </c>
      <c r="G10" s="706"/>
      <c r="H10" s="706"/>
      <c r="I10" s="64">
        <v>2022</v>
      </c>
      <c r="J10" s="64">
        <v>2023</v>
      </c>
      <c r="K10" s="64">
        <v>2024</v>
      </c>
      <c r="L10" s="83">
        <v>2025</v>
      </c>
      <c r="M10" s="6"/>
      <c r="N10" s="706" t="s">
        <v>376</v>
      </c>
      <c r="O10" s="706"/>
      <c r="P10" s="706"/>
      <c r="Q10" s="64">
        <v>2022</v>
      </c>
      <c r="R10" s="64">
        <v>2023</v>
      </c>
      <c r="S10" s="64">
        <v>2024</v>
      </c>
      <c r="T10" s="83">
        <v>2025</v>
      </c>
      <c r="U10" s="7"/>
    </row>
    <row r="11" spans="1:21">
      <c r="B11" s="437"/>
      <c r="C11" s="438"/>
      <c r="D11" s="439"/>
      <c r="E11" s="5"/>
      <c r="F11" s="688" t="s">
        <v>377</v>
      </c>
      <c r="G11" s="688"/>
      <c r="H11" s="688"/>
      <c r="I11" s="61">
        <v>2505872</v>
      </c>
      <c r="J11" s="61">
        <v>2628123</v>
      </c>
      <c r="K11" s="61">
        <v>2660332</v>
      </c>
      <c r="L11" s="61">
        <v>2402930</v>
      </c>
      <c r="M11" s="6"/>
      <c r="N11" s="688" t="s">
        <v>378</v>
      </c>
      <c r="O11" s="688"/>
      <c r="P11" s="688"/>
      <c r="Q11" s="61">
        <v>131642</v>
      </c>
      <c r="R11" s="61">
        <v>79741</v>
      </c>
      <c r="S11" s="61">
        <v>81541</v>
      </c>
      <c r="T11" s="61">
        <v>83605</v>
      </c>
      <c r="U11" s="7"/>
    </row>
    <row r="12" spans="1:21">
      <c r="B12" s="437"/>
      <c r="C12" s="438"/>
      <c r="D12" s="439"/>
      <c r="E12" s="5"/>
      <c r="F12" s="688" t="s">
        <v>379</v>
      </c>
      <c r="G12" s="688"/>
      <c r="H12" s="688"/>
      <c r="I12" s="61">
        <v>5971</v>
      </c>
      <c r="J12" s="61">
        <v>4107</v>
      </c>
      <c r="K12" s="61">
        <v>4327</v>
      </c>
      <c r="L12" s="61">
        <v>3706</v>
      </c>
      <c r="M12" s="6"/>
      <c r="N12" s="688" t="s">
        <v>380</v>
      </c>
      <c r="O12" s="688"/>
      <c r="P12" s="688"/>
      <c r="Q12" s="61">
        <v>1528</v>
      </c>
      <c r="R12" s="61">
        <v>1051</v>
      </c>
      <c r="S12" s="61">
        <v>1107</v>
      </c>
      <c r="T12" s="61">
        <v>948</v>
      </c>
      <c r="U12" s="7"/>
    </row>
    <row r="13" spans="1:21" ht="15.75" customHeight="1" thickBot="1">
      <c r="B13" s="440"/>
      <c r="C13" s="441"/>
      <c r="D13" s="442"/>
      <c r="E13" s="5"/>
      <c r="F13" s="688" t="s">
        <v>381</v>
      </c>
      <c r="G13" s="688"/>
      <c r="H13" s="688"/>
      <c r="I13" s="61">
        <v>2601</v>
      </c>
      <c r="J13" s="61">
        <v>4524</v>
      </c>
      <c r="K13" s="61">
        <v>5306</v>
      </c>
      <c r="L13" s="61">
        <v>1597</v>
      </c>
      <c r="M13" s="6"/>
      <c r="N13" s="688" t="s">
        <v>382</v>
      </c>
      <c r="O13" s="688"/>
      <c r="P13" s="688"/>
      <c r="Q13" s="61">
        <v>48677976</v>
      </c>
      <c r="R13" s="61">
        <v>42220333</v>
      </c>
      <c r="S13" s="61">
        <v>45196269</v>
      </c>
      <c r="T13" s="61">
        <v>42295969</v>
      </c>
      <c r="U13" s="7"/>
    </row>
    <row r="14" spans="1:21" ht="15" customHeight="1">
      <c r="B14" s="434" t="s">
        <v>383</v>
      </c>
      <c r="C14" s="435"/>
      <c r="D14" s="436"/>
      <c r="E14" s="5"/>
      <c r="F14" s="688" t="s">
        <v>384</v>
      </c>
      <c r="G14" s="688"/>
      <c r="H14" s="688"/>
      <c r="I14" s="61">
        <v>4176</v>
      </c>
      <c r="J14" s="61">
        <v>5671</v>
      </c>
      <c r="K14" s="61">
        <v>1129</v>
      </c>
      <c r="L14" s="61">
        <v>8315</v>
      </c>
      <c r="M14" s="6"/>
      <c r="N14" s="688" t="s">
        <v>385</v>
      </c>
      <c r="O14" s="688"/>
      <c r="P14" s="688"/>
      <c r="Q14" s="61">
        <v>259921</v>
      </c>
      <c r="R14" s="61">
        <v>318805</v>
      </c>
      <c r="S14" s="61">
        <v>393249</v>
      </c>
      <c r="T14" s="61">
        <v>357610</v>
      </c>
      <c r="U14" s="7"/>
    </row>
    <row r="15" spans="1:21" ht="15" customHeight="1">
      <c r="B15" s="437"/>
      <c r="C15" s="438"/>
      <c r="D15" s="439"/>
      <c r="E15" s="5"/>
      <c r="F15" s="689" t="s">
        <v>143</v>
      </c>
      <c r="G15" s="689"/>
      <c r="H15" s="689"/>
      <c r="I15" s="62">
        <f>SUM(I11:I14)</f>
        <v>2518620</v>
      </c>
      <c r="J15" s="62">
        <f>SUM(J11:J14)</f>
        <v>2642425</v>
      </c>
      <c r="K15" s="62">
        <v>2671093</v>
      </c>
      <c r="L15" s="62">
        <v>2416548</v>
      </c>
      <c r="M15" s="6"/>
      <c r="N15" s="689" t="s">
        <v>143</v>
      </c>
      <c r="O15" s="689"/>
      <c r="P15" s="689"/>
      <c r="Q15" s="62">
        <v>49071066</v>
      </c>
      <c r="R15" s="62">
        <v>42619930</v>
      </c>
      <c r="S15" s="62">
        <v>45672165</v>
      </c>
      <c r="T15" s="62">
        <v>42738133</v>
      </c>
      <c r="U15" s="7"/>
    </row>
    <row r="16" spans="1:21">
      <c r="B16" s="437"/>
      <c r="C16" s="438"/>
      <c r="D16" s="439"/>
      <c r="E16" s="5"/>
      <c r="F16" s="6"/>
      <c r="G16" s="6"/>
      <c r="H16" s="6"/>
      <c r="I16" s="6"/>
      <c r="J16" s="6"/>
      <c r="K16" s="6"/>
      <c r="L16" s="6"/>
      <c r="M16" s="6"/>
      <c r="N16" s="6"/>
      <c r="O16" s="6"/>
      <c r="P16" s="6"/>
      <c r="Q16" s="6"/>
      <c r="R16" s="6"/>
      <c r="S16" s="6"/>
      <c r="T16" s="6"/>
      <c r="U16" s="7"/>
    </row>
    <row r="17" spans="2:21" ht="15" customHeight="1" thickBot="1">
      <c r="B17" s="440"/>
      <c r="C17" s="441"/>
      <c r="D17" s="442"/>
      <c r="E17" s="5"/>
      <c r="F17" s="686" t="s">
        <v>386</v>
      </c>
      <c r="G17" s="687"/>
      <c r="H17" s="687"/>
      <c r="I17" s="687"/>
      <c r="J17" s="687"/>
      <c r="K17" s="687"/>
      <c r="L17" s="687"/>
      <c r="M17" s="6"/>
      <c r="N17" s="686" t="s">
        <v>387</v>
      </c>
      <c r="O17" s="687"/>
      <c r="P17" s="687"/>
      <c r="Q17" s="687"/>
      <c r="R17" s="687"/>
      <c r="S17" s="687"/>
      <c r="T17" s="687"/>
      <c r="U17" s="7"/>
    </row>
    <row r="18" spans="2:21" ht="15" customHeight="1">
      <c r="B18" s="434" t="s">
        <v>388</v>
      </c>
      <c r="C18" s="435"/>
      <c r="D18" s="436"/>
      <c r="E18" s="5"/>
      <c r="F18" s="608"/>
      <c r="G18" s="608"/>
      <c r="H18" s="608"/>
      <c r="I18" s="64">
        <v>2022</v>
      </c>
      <c r="J18" s="64">
        <v>2023</v>
      </c>
      <c r="K18" s="64">
        <v>2024</v>
      </c>
      <c r="L18" s="83">
        <v>2025</v>
      </c>
      <c r="M18" s="6"/>
      <c r="N18" s="706"/>
      <c r="O18" s="706"/>
      <c r="P18" s="706"/>
      <c r="Q18" s="64">
        <v>2022</v>
      </c>
      <c r="R18" s="64">
        <v>2023</v>
      </c>
      <c r="S18" s="64">
        <v>2024</v>
      </c>
      <c r="T18" s="83">
        <v>2025</v>
      </c>
      <c r="U18" s="7"/>
    </row>
    <row r="19" spans="2:21" ht="15.75" customHeight="1">
      <c r="B19" s="437"/>
      <c r="C19" s="438"/>
      <c r="D19" s="439"/>
      <c r="E19" s="5"/>
      <c r="F19" s="688" t="s">
        <v>389</v>
      </c>
      <c r="G19" s="688"/>
      <c r="H19" s="688"/>
      <c r="I19" s="61">
        <v>78002</v>
      </c>
      <c r="J19" s="61">
        <v>79037</v>
      </c>
      <c r="K19" s="61">
        <v>86698</v>
      </c>
      <c r="L19" s="61">
        <v>99747</v>
      </c>
      <c r="M19" s="6"/>
      <c r="N19" s="688" t="s">
        <v>390</v>
      </c>
      <c r="O19" s="688"/>
      <c r="P19" s="688"/>
      <c r="Q19" s="61">
        <v>2518620</v>
      </c>
      <c r="R19" s="61">
        <v>2642425</v>
      </c>
      <c r="S19" s="61">
        <v>2671093</v>
      </c>
      <c r="T19" s="61">
        <v>2416548</v>
      </c>
      <c r="U19" s="7"/>
    </row>
    <row r="20" spans="2:21" ht="15" customHeight="1">
      <c r="B20" s="437"/>
      <c r="C20" s="438"/>
      <c r="D20" s="439"/>
      <c r="E20" s="5"/>
      <c r="F20" s="688" t="s">
        <v>391</v>
      </c>
      <c r="G20" s="688"/>
      <c r="H20" s="688"/>
      <c r="I20" s="61">
        <v>2639228</v>
      </c>
      <c r="J20" s="61">
        <v>2484986</v>
      </c>
      <c r="K20" s="61">
        <v>2803741</v>
      </c>
      <c r="L20" s="61">
        <v>2975658</v>
      </c>
      <c r="M20" s="6"/>
      <c r="N20" s="688" t="s">
        <v>392</v>
      </c>
      <c r="O20" s="688"/>
      <c r="P20" s="688"/>
      <c r="Q20" s="61">
        <v>49071066</v>
      </c>
      <c r="R20" s="61">
        <v>42619930</v>
      </c>
      <c r="S20" s="61">
        <v>45672165</v>
      </c>
      <c r="T20" s="61">
        <v>42738133</v>
      </c>
      <c r="U20" s="7"/>
    </row>
    <row r="21" spans="2:21" ht="15.75" customHeight="1" thickBot="1">
      <c r="B21" s="440"/>
      <c r="C21" s="441"/>
      <c r="D21" s="442"/>
      <c r="E21" s="5"/>
      <c r="F21" s="6"/>
      <c r="G21" s="6"/>
      <c r="H21" s="6"/>
      <c r="I21" s="6"/>
      <c r="J21" s="6"/>
      <c r="K21" s="6"/>
      <c r="L21" s="6"/>
      <c r="M21" s="6"/>
      <c r="N21" s="688" t="s">
        <v>389</v>
      </c>
      <c r="O21" s="688"/>
      <c r="P21" s="688"/>
      <c r="Q21" s="61">
        <v>78002</v>
      </c>
      <c r="R21" s="61">
        <v>79037</v>
      </c>
      <c r="S21" s="61">
        <v>86698</v>
      </c>
      <c r="T21" s="61">
        <v>99747</v>
      </c>
      <c r="U21" s="7"/>
    </row>
    <row r="22" spans="2:21" ht="15" customHeight="1">
      <c r="B22" s="434" t="s">
        <v>393</v>
      </c>
      <c r="C22" s="435"/>
      <c r="D22" s="436"/>
      <c r="E22" s="5"/>
      <c r="F22" s="6"/>
      <c r="G22" s="6"/>
      <c r="H22" s="6"/>
      <c r="I22" s="6"/>
      <c r="J22" s="6"/>
      <c r="K22" s="6"/>
      <c r="L22" s="6"/>
      <c r="M22" s="6"/>
      <c r="N22" s="688" t="s">
        <v>391</v>
      </c>
      <c r="O22" s="688"/>
      <c r="P22" s="688"/>
      <c r="Q22" s="61">
        <v>2639228</v>
      </c>
      <c r="R22" s="61">
        <v>2484986</v>
      </c>
      <c r="S22" s="61">
        <v>2803741</v>
      </c>
      <c r="T22" s="61">
        <v>2975658</v>
      </c>
      <c r="U22" s="7"/>
    </row>
    <row r="23" spans="2:21">
      <c r="B23" s="437"/>
      <c r="C23" s="438"/>
      <c r="D23" s="439"/>
      <c r="E23" s="5"/>
      <c r="F23" s="6"/>
      <c r="G23" s="6"/>
      <c r="H23" s="6"/>
      <c r="I23" s="6"/>
      <c r="J23" s="6"/>
      <c r="K23" s="6"/>
      <c r="L23" s="6"/>
      <c r="M23" s="6"/>
      <c r="N23" s="689" t="s">
        <v>143</v>
      </c>
      <c r="O23" s="689"/>
      <c r="P23" s="689"/>
      <c r="Q23" s="62">
        <v>49028460</v>
      </c>
      <c r="R23" s="62">
        <v>42856406</v>
      </c>
      <c r="S23" s="62">
        <v>45626216</v>
      </c>
      <c r="T23" s="62">
        <v>42278770</v>
      </c>
      <c r="U23" s="7"/>
    </row>
    <row r="24" spans="2:21" ht="15" customHeight="1">
      <c r="B24" s="437"/>
      <c r="C24" s="438"/>
      <c r="D24" s="439"/>
      <c r="E24" s="5"/>
      <c r="F24" s="6"/>
      <c r="G24" s="6"/>
      <c r="H24" s="6"/>
      <c r="I24" s="6"/>
      <c r="J24" s="6"/>
      <c r="K24" s="6"/>
      <c r="L24" s="6"/>
      <c r="M24" s="6"/>
      <c r="N24" s="6"/>
      <c r="O24" s="6"/>
      <c r="P24" s="6"/>
      <c r="Q24" s="6"/>
      <c r="R24" s="6"/>
      <c r="S24" s="6"/>
      <c r="T24" s="6"/>
      <c r="U24" s="7"/>
    </row>
    <row r="25" spans="2:21" ht="15.75" customHeight="1" thickBot="1">
      <c r="B25" s="437"/>
      <c r="C25" s="438"/>
      <c r="D25" s="439"/>
      <c r="E25" s="5"/>
      <c r="F25" s="457" t="s">
        <v>394</v>
      </c>
      <c r="G25" s="457"/>
      <c r="H25" s="457"/>
      <c r="I25" s="457"/>
      <c r="J25" s="457"/>
      <c r="K25" s="457"/>
      <c r="L25" s="457"/>
      <c r="M25" s="457"/>
      <c r="N25" s="457"/>
      <c r="O25" s="457"/>
      <c r="P25" s="457"/>
      <c r="Q25" s="457"/>
      <c r="R25" s="457"/>
      <c r="S25" s="457"/>
      <c r="T25" s="24"/>
      <c r="U25" s="7"/>
    </row>
    <row r="26" spans="2:21" ht="15" customHeight="1">
      <c r="B26" s="434"/>
      <c r="C26" s="435"/>
      <c r="D26" s="436"/>
      <c r="E26" s="6"/>
      <c r="F26" s="457"/>
      <c r="G26" s="457"/>
      <c r="H26" s="457"/>
      <c r="I26" s="457"/>
      <c r="J26" s="457"/>
      <c r="K26" s="457"/>
      <c r="L26" s="457"/>
      <c r="M26" s="457"/>
      <c r="N26" s="457"/>
      <c r="O26" s="457"/>
      <c r="P26" s="457"/>
      <c r="Q26" s="457"/>
      <c r="R26" s="457"/>
      <c r="S26" s="457"/>
      <c r="T26" s="24"/>
      <c r="U26" s="7"/>
    </row>
    <row r="27" spans="2:21">
      <c r="B27" s="437"/>
      <c r="C27" s="438"/>
      <c r="D27" s="439"/>
      <c r="E27" s="6"/>
      <c r="F27" s="457"/>
      <c r="G27" s="457"/>
      <c r="H27" s="457"/>
      <c r="I27" s="457"/>
      <c r="J27" s="457"/>
      <c r="K27" s="457"/>
      <c r="L27" s="457"/>
      <c r="M27" s="457"/>
      <c r="N27" s="457"/>
      <c r="O27" s="457"/>
      <c r="P27" s="457"/>
      <c r="Q27" s="457"/>
      <c r="R27" s="457"/>
      <c r="S27" s="457"/>
      <c r="T27" s="24"/>
      <c r="U27" s="7"/>
    </row>
    <row r="28" spans="2:21" ht="24" customHeight="1">
      <c r="B28" s="437"/>
      <c r="C28" s="438"/>
      <c r="D28" s="439"/>
      <c r="E28" s="6"/>
      <c r="F28" s="457"/>
      <c r="G28" s="457"/>
      <c r="H28" s="457"/>
      <c r="I28" s="457"/>
      <c r="J28" s="457"/>
      <c r="K28" s="457"/>
      <c r="L28" s="457"/>
      <c r="M28" s="457"/>
      <c r="N28" s="457"/>
      <c r="O28" s="457"/>
      <c r="P28" s="457"/>
      <c r="Q28" s="457"/>
      <c r="R28" s="457"/>
      <c r="S28" s="457"/>
      <c r="T28" s="24"/>
      <c r="U28" s="7"/>
    </row>
    <row r="29" spans="2:21">
      <c r="B29" s="437"/>
      <c r="C29" s="438"/>
      <c r="D29" s="439"/>
      <c r="E29" s="6"/>
      <c r="F29" s="457"/>
      <c r="G29" s="457"/>
      <c r="H29" s="457"/>
      <c r="I29" s="457"/>
      <c r="J29" s="457"/>
      <c r="K29" s="457"/>
      <c r="L29" s="457"/>
      <c r="M29" s="457"/>
      <c r="N29" s="457"/>
      <c r="O29" s="457"/>
      <c r="P29" s="457"/>
      <c r="Q29" s="457"/>
      <c r="R29" s="457"/>
      <c r="S29" s="457"/>
      <c r="T29" s="24"/>
      <c r="U29" s="7"/>
    </row>
    <row r="30" spans="2:21">
      <c r="B30" s="437"/>
      <c r="C30" s="438"/>
      <c r="D30" s="439"/>
      <c r="E30" s="6"/>
      <c r="F30" s="457"/>
      <c r="G30" s="457"/>
      <c r="H30" s="457"/>
      <c r="I30" s="457"/>
      <c r="J30" s="457"/>
      <c r="K30" s="457"/>
      <c r="L30" s="457"/>
      <c r="M30" s="457"/>
      <c r="N30" s="457"/>
      <c r="O30" s="457"/>
      <c r="P30" s="457"/>
      <c r="Q30" s="457"/>
      <c r="R30" s="457"/>
      <c r="S30" s="457"/>
      <c r="T30" s="24"/>
      <c r="U30" s="7"/>
    </row>
    <row r="31" spans="2:21">
      <c r="B31" s="437"/>
      <c r="C31" s="438"/>
      <c r="D31" s="439"/>
      <c r="E31" s="6"/>
      <c r="F31" s="457"/>
      <c r="G31" s="457"/>
      <c r="H31" s="457"/>
      <c r="I31" s="457"/>
      <c r="J31" s="457"/>
      <c r="K31" s="457"/>
      <c r="L31" s="457"/>
      <c r="M31" s="457"/>
      <c r="N31" s="457"/>
      <c r="O31" s="457"/>
      <c r="P31" s="457"/>
      <c r="Q31" s="457"/>
      <c r="R31" s="457"/>
      <c r="S31" s="457"/>
      <c r="T31" s="24"/>
      <c r="U31" s="7"/>
    </row>
    <row r="32" spans="2:21">
      <c r="B32" s="437"/>
      <c r="C32" s="438"/>
      <c r="D32" s="439"/>
      <c r="E32" s="6"/>
      <c r="F32" s="6"/>
      <c r="G32" s="6"/>
      <c r="H32" s="6"/>
      <c r="I32" s="6"/>
      <c r="J32" s="6"/>
      <c r="K32" s="6"/>
      <c r="L32" s="6"/>
      <c r="M32" s="6"/>
      <c r="N32" s="6"/>
      <c r="O32" s="6"/>
      <c r="P32" s="6"/>
      <c r="Q32" s="6"/>
      <c r="R32" s="6"/>
      <c r="S32" s="6"/>
      <c r="T32" s="6"/>
      <c r="U32" s="7"/>
    </row>
    <row r="33" spans="2:21">
      <c r="B33" s="437"/>
      <c r="C33" s="438"/>
      <c r="D33" s="439"/>
      <c r="E33" s="6"/>
      <c r="F33" s="6" t="s">
        <v>395</v>
      </c>
      <c r="G33" s="6"/>
      <c r="H33" s="6"/>
      <c r="I33" s="6"/>
      <c r="J33" s="6"/>
      <c r="K33" s="6"/>
      <c r="L33" s="6"/>
      <c r="M33" s="6"/>
      <c r="N33" s="6"/>
      <c r="O33" s="6"/>
      <c r="P33" s="6"/>
      <c r="Q33" s="6"/>
      <c r="R33" s="6"/>
      <c r="S33" s="6"/>
      <c r="T33" s="6"/>
      <c r="U33" s="7"/>
    </row>
    <row r="34" spans="2:21">
      <c r="B34" s="437"/>
      <c r="C34" s="438"/>
      <c r="D34" s="439"/>
      <c r="E34" s="6"/>
      <c r="F34" s="6"/>
      <c r="G34" s="6"/>
      <c r="H34" s="6"/>
      <c r="I34" s="6"/>
      <c r="J34" s="6"/>
      <c r="K34" s="6"/>
      <c r="L34" s="6"/>
      <c r="M34" s="6"/>
      <c r="N34" s="6"/>
      <c r="O34" s="6"/>
      <c r="P34" s="6"/>
      <c r="Q34" s="6"/>
      <c r="R34" s="6"/>
      <c r="S34" s="6"/>
      <c r="T34" s="6"/>
      <c r="U34" s="7"/>
    </row>
    <row r="35" spans="2:21" ht="14.65" customHeight="1">
      <c r="B35" s="437"/>
      <c r="C35" s="438"/>
      <c r="D35" s="439"/>
      <c r="E35" s="6"/>
      <c r="F35" s="592" t="s">
        <v>396</v>
      </c>
      <c r="G35" s="593"/>
      <c r="H35" s="593"/>
      <c r="I35" s="593"/>
      <c r="J35" s="593"/>
      <c r="K35" s="593"/>
      <c r="L35" s="593"/>
      <c r="M35" s="593"/>
      <c r="N35" s="593"/>
      <c r="O35" s="593"/>
      <c r="P35" s="593"/>
      <c r="Q35" s="593"/>
      <c r="R35" s="593"/>
      <c r="S35" s="148"/>
      <c r="T35" s="6"/>
      <c r="U35" s="7"/>
    </row>
    <row r="36" spans="2:21">
      <c r="B36" s="437"/>
      <c r="C36" s="438"/>
      <c r="D36" s="439"/>
      <c r="E36" s="6"/>
      <c r="F36" s="608"/>
      <c r="G36" s="608"/>
      <c r="H36" s="608"/>
      <c r="I36" s="608"/>
      <c r="J36" s="608"/>
      <c r="K36" s="608"/>
      <c r="L36" s="608"/>
      <c r="M36" s="608"/>
      <c r="N36" s="608"/>
      <c r="O36" s="64">
        <v>2022</v>
      </c>
      <c r="P36" s="64">
        <v>2023</v>
      </c>
      <c r="Q36" s="64">
        <v>2024</v>
      </c>
      <c r="R36" s="64">
        <v>2025</v>
      </c>
      <c r="S36" s="6"/>
      <c r="T36" s="6"/>
      <c r="U36" s="7"/>
    </row>
    <row r="37" spans="2:21">
      <c r="B37" s="437"/>
      <c r="C37" s="438"/>
      <c r="D37" s="439"/>
      <c r="E37" s="6"/>
      <c r="F37" s="688" t="s">
        <v>397</v>
      </c>
      <c r="G37" s="688"/>
      <c r="H37" s="688"/>
      <c r="I37" s="688"/>
      <c r="J37" s="688"/>
      <c r="K37" s="688"/>
      <c r="L37" s="688"/>
      <c r="M37" s="688"/>
      <c r="N37" s="688"/>
      <c r="O37" s="61">
        <v>2241071</v>
      </c>
      <c r="P37" s="61">
        <v>2329552</v>
      </c>
      <c r="Q37" s="61">
        <v>1841708.25</v>
      </c>
      <c r="R37" s="61">
        <v>2062511</v>
      </c>
      <c r="S37" s="6"/>
      <c r="T37" s="6"/>
      <c r="U37" s="7"/>
    </row>
    <row r="38" spans="2:21">
      <c r="B38" s="437"/>
      <c r="C38" s="438"/>
      <c r="D38" s="439"/>
      <c r="E38" s="6"/>
      <c r="F38" s="688" t="s">
        <v>398</v>
      </c>
      <c r="G38" s="688"/>
      <c r="H38" s="688"/>
      <c r="I38" s="688"/>
      <c r="J38" s="688"/>
      <c r="K38" s="688"/>
      <c r="L38" s="688"/>
      <c r="M38" s="688"/>
      <c r="N38" s="688"/>
      <c r="O38" s="63">
        <v>630</v>
      </c>
      <c r="P38" s="63">
        <v>103</v>
      </c>
      <c r="Q38" s="61">
        <v>98.93</v>
      </c>
      <c r="R38" s="61">
        <v>90</v>
      </c>
      <c r="S38" s="6"/>
      <c r="T38" s="6"/>
      <c r="U38" s="7"/>
    </row>
    <row r="39" spans="2:21" ht="15" customHeight="1">
      <c r="B39" s="437"/>
      <c r="C39" s="438"/>
      <c r="D39" s="439"/>
      <c r="E39" s="6"/>
      <c r="F39" s="688" t="s">
        <v>399</v>
      </c>
      <c r="G39" s="688"/>
      <c r="H39" s="688"/>
      <c r="I39" s="688"/>
      <c r="J39" s="688"/>
      <c r="K39" s="688"/>
      <c r="L39" s="688"/>
      <c r="M39" s="688"/>
      <c r="N39" s="688"/>
      <c r="O39" s="61">
        <v>2411</v>
      </c>
      <c r="P39" s="61">
        <v>2472</v>
      </c>
      <c r="Q39" s="61">
        <v>2771.2972646640001</v>
      </c>
      <c r="R39" s="61">
        <v>2526</v>
      </c>
      <c r="S39" s="6"/>
      <c r="T39" s="6"/>
      <c r="U39" s="7"/>
    </row>
    <row r="40" spans="2:21" ht="15" customHeight="1">
      <c r="B40" s="437"/>
      <c r="C40" s="438"/>
      <c r="D40" s="439"/>
      <c r="E40" s="6"/>
      <c r="F40" s="689" t="s">
        <v>143</v>
      </c>
      <c r="G40" s="689"/>
      <c r="H40" s="689"/>
      <c r="I40" s="689"/>
      <c r="J40" s="689"/>
      <c r="K40" s="689"/>
      <c r="L40" s="689"/>
      <c r="M40" s="689"/>
      <c r="N40" s="689"/>
      <c r="O40" s="62">
        <v>2244112</v>
      </c>
      <c r="P40" s="62">
        <v>2332130</v>
      </c>
      <c r="Q40" s="62">
        <f>SUM(Q37:Q39)</f>
        <v>1844578.4772646639</v>
      </c>
      <c r="R40" s="62">
        <v>2065126</v>
      </c>
      <c r="S40" s="6"/>
      <c r="T40" s="6"/>
      <c r="U40" s="7"/>
    </row>
    <row r="41" spans="2:21">
      <c r="B41" s="437"/>
      <c r="C41" s="438"/>
      <c r="D41" s="439"/>
      <c r="E41" s="6"/>
      <c r="F41" s="696" t="s">
        <v>400</v>
      </c>
      <c r="G41" s="696"/>
      <c r="H41" s="696"/>
      <c r="I41" s="696"/>
      <c r="J41" s="696"/>
      <c r="K41" s="696"/>
      <c r="L41" s="696"/>
      <c r="M41" s="696"/>
      <c r="N41" s="696"/>
      <c r="O41" s="696"/>
      <c r="P41" s="696"/>
      <c r="Q41" s="696"/>
      <c r="R41" s="6"/>
      <c r="S41" s="6"/>
      <c r="T41" s="6"/>
      <c r="U41" s="7"/>
    </row>
    <row r="42" spans="2:21" ht="15" customHeight="1">
      <c r="B42" s="437"/>
      <c r="C42" s="438"/>
      <c r="D42" s="439"/>
      <c r="E42" s="6"/>
      <c r="F42" s="457"/>
      <c r="G42" s="457"/>
      <c r="H42" s="457"/>
      <c r="I42" s="457"/>
      <c r="J42" s="457"/>
      <c r="K42" s="457"/>
      <c r="L42" s="457"/>
      <c r="M42" s="457"/>
      <c r="N42" s="457"/>
      <c r="O42" s="457"/>
      <c r="P42" s="457"/>
      <c r="Q42" s="457"/>
      <c r="R42" s="6"/>
      <c r="S42" s="6"/>
      <c r="T42" s="6"/>
      <c r="U42" s="7"/>
    </row>
    <row r="43" spans="2:21">
      <c r="B43" s="437"/>
      <c r="C43" s="438"/>
      <c r="D43" s="439"/>
      <c r="E43" s="6"/>
      <c r="F43" s="457"/>
      <c r="G43" s="457"/>
      <c r="H43" s="457"/>
      <c r="I43" s="457"/>
      <c r="J43" s="457"/>
      <c r="K43" s="457"/>
      <c r="L43" s="457"/>
      <c r="M43" s="457"/>
      <c r="N43" s="457"/>
      <c r="O43" s="457"/>
      <c r="P43" s="457"/>
      <c r="Q43" s="457"/>
      <c r="R43" s="6"/>
      <c r="S43" s="6"/>
      <c r="T43" s="6"/>
      <c r="U43" s="7"/>
    </row>
    <row r="44" spans="2:21">
      <c r="B44" s="437"/>
      <c r="C44" s="438"/>
      <c r="D44" s="439"/>
      <c r="E44" s="6"/>
      <c r="F44" s="6"/>
      <c r="G44" s="6"/>
      <c r="H44" s="6"/>
      <c r="I44" s="6"/>
      <c r="J44" s="6"/>
      <c r="K44" s="6"/>
      <c r="L44" s="6"/>
      <c r="M44" s="6"/>
      <c r="N44" s="6"/>
      <c r="O44" s="6"/>
      <c r="P44" s="6"/>
      <c r="Q44" s="6"/>
      <c r="R44" s="6"/>
      <c r="S44" s="6"/>
      <c r="T44" s="6"/>
      <c r="U44" s="7"/>
    </row>
    <row r="45" spans="2:21">
      <c r="B45" s="437"/>
      <c r="C45" s="438"/>
      <c r="D45" s="439"/>
      <c r="E45" s="6"/>
      <c r="F45" s="6"/>
      <c r="G45" s="6"/>
      <c r="H45" s="6"/>
      <c r="I45" s="6"/>
      <c r="J45" s="6"/>
      <c r="K45" s="6"/>
      <c r="L45" s="6"/>
      <c r="M45" s="6"/>
      <c r="N45" s="6"/>
      <c r="O45" s="6"/>
      <c r="P45" s="6"/>
      <c r="Q45" s="6"/>
      <c r="R45" s="6"/>
      <c r="S45" s="6"/>
      <c r="T45" s="6"/>
      <c r="U45" s="7"/>
    </row>
    <row r="46" spans="2:21" ht="15.75" customHeight="1">
      <c r="B46" s="437"/>
      <c r="C46" s="438"/>
      <c r="D46" s="439"/>
      <c r="E46" s="6"/>
      <c r="F46" s="6" t="s">
        <v>401</v>
      </c>
      <c r="G46" s="6"/>
      <c r="H46" s="6"/>
      <c r="I46" s="6"/>
      <c r="J46" s="6"/>
      <c r="K46" s="6"/>
      <c r="L46" s="6"/>
      <c r="M46" s="6"/>
      <c r="N46" s="6"/>
      <c r="O46" s="6"/>
      <c r="P46" s="6"/>
      <c r="Q46" s="6"/>
      <c r="R46" s="6"/>
      <c r="S46" s="6"/>
      <c r="T46" s="6"/>
      <c r="U46" s="7"/>
    </row>
    <row r="47" spans="2:21">
      <c r="B47" s="437"/>
      <c r="C47" s="438"/>
      <c r="D47" s="439"/>
      <c r="E47" s="6"/>
      <c r="F47" s="6"/>
      <c r="G47" s="6"/>
      <c r="H47" s="6"/>
      <c r="I47" s="6"/>
      <c r="J47" s="6"/>
      <c r="K47" s="6"/>
      <c r="L47" s="6"/>
      <c r="M47" s="6"/>
      <c r="N47" s="6"/>
      <c r="O47" s="6"/>
      <c r="P47" s="6"/>
      <c r="Q47" s="6"/>
      <c r="R47" s="6"/>
      <c r="S47" s="6"/>
      <c r="T47" s="6"/>
      <c r="U47" s="7"/>
    </row>
    <row r="48" spans="2:21" ht="15" customHeight="1">
      <c r="B48" s="437"/>
      <c r="C48" s="438"/>
      <c r="D48" s="439"/>
      <c r="E48" s="6"/>
      <c r="F48" s="693" t="s">
        <v>402</v>
      </c>
      <c r="G48" s="694"/>
      <c r="H48" s="694"/>
      <c r="I48" s="694"/>
      <c r="J48" s="694"/>
      <c r="K48" s="694"/>
      <c r="L48" s="694"/>
      <c r="M48" s="695"/>
      <c r="N48" s="6"/>
      <c r="O48" s="6"/>
      <c r="P48" s="6"/>
      <c r="Q48" s="6"/>
      <c r="R48" s="6"/>
      <c r="S48" s="6"/>
      <c r="T48" s="6"/>
      <c r="U48" s="7"/>
    </row>
    <row r="49" spans="2:21" ht="15" customHeight="1">
      <c r="B49" s="437"/>
      <c r="C49" s="438"/>
      <c r="D49" s="439"/>
      <c r="E49" s="6"/>
      <c r="F49" s="65"/>
      <c r="G49" s="65"/>
      <c r="H49" s="65"/>
      <c r="I49" s="65"/>
      <c r="J49" s="64">
        <v>2022</v>
      </c>
      <c r="K49" s="64">
        <v>2023</v>
      </c>
      <c r="L49" s="64">
        <v>2024</v>
      </c>
      <c r="M49" s="64">
        <v>2025</v>
      </c>
      <c r="N49" s="6"/>
      <c r="O49" s="6"/>
      <c r="P49" s="6"/>
      <c r="Q49" s="6"/>
      <c r="R49" s="6"/>
      <c r="S49" s="6"/>
      <c r="T49" s="6"/>
      <c r="U49" s="7"/>
    </row>
    <row r="50" spans="2:21" ht="15.75" customHeight="1">
      <c r="B50" s="437"/>
      <c r="C50" s="438"/>
      <c r="D50" s="439"/>
      <c r="E50" s="6"/>
      <c r="F50" s="690" t="s">
        <v>403</v>
      </c>
      <c r="G50" s="691"/>
      <c r="H50" s="691"/>
      <c r="I50" s="692"/>
      <c r="J50" s="61">
        <v>20024140</v>
      </c>
      <c r="K50" s="61">
        <v>25326535</v>
      </c>
      <c r="L50" s="61">
        <v>24712069</v>
      </c>
      <c r="M50" s="61">
        <v>24679893</v>
      </c>
      <c r="N50" s="6"/>
      <c r="O50" s="6"/>
      <c r="P50" s="6"/>
      <c r="Q50" s="6"/>
      <c r="R50" s="6"/>
      <c r="S50" s="6"/>
      <c r="T50" s="6"/>
      <c r="U50" s="7"/>
    </row>
    <row r="51" spans="2:21" ht="15" customHeight="1">
      <c r="B51" s="437"/>
      <c r="C51" s="438"/>
      <c r="D51" s="439"/>
      <c r="E51" s="6"/>
      <c r="F51" s="690" t="s">
        <v>404</v>
      </c>
      <c r="G51" s="691"/>
      <c r="H51" s="691"/>
      <c r="I51" s="692"/>
      <c r="J51" s="42">
        <v>1.91</v>
      </c>
      <c r="K51" s="42">
        <v>1.69</v>
      </c>
      <c r="L51" s="42">
        <v>1.85</v>
      </c>
      <c r="M51" s="42">
        <v>1.71</v>
      </c>
      <c r="N51" s="6"/>
      <c r="O51" s="6"/>
      <c r="P51" s="6"/>
      <c r="Q51" s="6"/>
      <c r="R51" s="6"/>
      <c r="S51" s="6"/>
      <c r="T51" s="6"/>
      <c r="U51" s="7"/>
    </row>
    <row r="52" spans="2:21" ht="15" customHeight="1">
      <c r="B52" s="437"/>
      <c r="C52" s="438"/>
      <c r="D52" s="439"/>
      <c r="E52" s="6"/>
      <c r="F52" s="690" t="s">
        <v>405</v>
      </c>
      <c r="G52" s="691"/>
      <c r="H52" s="691"/>
      <c r="I52" s="692"/>
      <c r="J52" s="42">
        <v>0.12</v>
      </c>
      <c r="K52" s="42">
        <v>0.09</v>
      </c>
      <c r="L52" s="42">
        <v>7.0000000000000007E-2</v>
      </c>
      <c r="M52" s="42">
        <v>0.08</v>
      </c>
      <c r="N52" s="6"/>
      <c r="O52" s="6"/>
      <c r="P52" s="6"/>
      <c r="Q52" s="6"/>
      <c r="R52" s="6"/>
      <c r="S52" s="6"/>
      <c r="T52" s="6"/>
      <c r="U52" s="7"/>
    </row>
    <row r="53" spans="2:21">
      <c r="B53" s="437"/>
      <c r="C53" s="438"/>
      <c r="D53" s="439"/>
      <c r="E53" s="6"/>
      <c r="F53" s="696" t="s">
        <v>406</v>
      </c>
      <c r="G53" s="696"/>
      <c r="H53" s="696"/>
      <c r="I53" s="696"/>
      <c r="J53" s="696"/>
      <c r="K53" s="696"/>
      <c r="L53" s="696"/>
      <c r="M53" s="696"/>
      <c r="N53" s="6"/>
      <c r="O53" s="6"/>
      <c r="P53" s="6"/>
      <c r="Q53" s="6"/>
      <c r="R53" s="6"/>
      <c r="S53" s="6"/>
      <c r="T53" s="6"/>
      <c r="U53" s="7"/>
    </row>
    <row r="54" spans="2:21" ht="15.75" customHeight="1">
      <c r="B54" s="437"/>
      <c r="C54" s="438"/>
      <c r="D54" s="439"/>
      <c r="E54" s="6"/>
      <c r="F54" s="457"/>
      <c r="G54" s="457"/>
      <c r="H54" s="457"/>
      <c r="I54" s="457"/>
      <c r="J54" s="457"/>
      <c r="K54" s="457"/>
      <c r="L54" s="457"/>
      <c r="M54" s="457"/>
      <c r="N54" s="20"/>
      <c r="O54" s="20"/>
      <c r="P54" s="20"/>
      <c r="Q54" s="20"/>
      <c r="R54" s="24"/>
      <c r="S54" s="6"/>
      <c r="T54" s="6"/>
      <c r="U54" s="6"/>
    </row>
    <row r="55" spans="2:21">
      <c r="B55" s="437"/>
      <c r="C55" s="438"/>
      <c r="D55" s="439"/>
      <c r="E55" s="6"/>
      <c r="F55" s="457"/>
      <c r="G55" s="457"/>
      <c r="H55" s="457"/>
      <c r="I55" s="457"/>
      <c r="J55" s="457"/>
      <c r="K55" s="457"/>
      <c r="L55" s="457"/>
      <c r="M55" s="457"/>
      <c r="N55" s="20"/>
      <c r="O55" s="20"/>
      <c r="P55" s="20"/>
      <c r="Q55" s="20"/>
      <c r="R55" s="24"/>
      <c r="S55" s="6"/>
      <c r="T55" s="6"/>
      <c r="U55" s="7"/>
    </row>
    <row r="56" spans="2:21">
      <c r="B56" s="437"/>
      <c r="C56" s="438"/>
      <c r="D56" s="439"/>
      <c r="E56" s="6"/>
      <c r="F56" s="457"/>
      <c r="G56" s="457"/>
      <c r="H56" s="457"/>
      <c r="I56" s="457"/>
      <c r="J56" s="457"/>
      <c r="K56" s="457"/>
      <c r="L56" s="457"/>
      <c r="M56" s="457"/>
      <c r="N56" s="24"/>
      <c r="O56" s="24"/>
      <c r="P56" s="24"/>
      <c r="Q56" s="24"/>
      <c r="R56" s="24"/>
      <c r="S56" s="6"/>
      <c r="T56" s="6"/>
      <c r="U56" s="7"/>
    </row>
    <row r="57" spans="2:21">
      <c r="B57" s="437"/>
      <c r="C57" s="438"/>
      <c r="D57" s="439"/>
      <c r="E57" s="6"/>
      <c r="F57" s="6"/>
      <c r="G57" s="6"/>
      <c r="H57" s="6"/>
      <c r="I57" s="6"/>
      <c r="J57" s="6"/>
      <c r="K57" s="6"/>
      <c r="L57" s="6"/>
      <c r="M57" s="6"/>
      <c r="N57" s="6"/>
      <c r="O57" s="6"/>
      <c r="P57" s="6"/>
      <c r="Q57" s="6"/>
      <c r="R57" s="6"/>
      <c r="S57" s="6"/>
      <c r="T57" s="6"/>
      <c r="U57" s="7"/>
    </row>
    <row r="58" spans="2:21" ht="15" thickBot="1">
      <c r="B58" s="440"/>
      <c r="C58" s="441"/>
      <c r="D58" s="442"/>
      <c r="E58" s="6"/>
      <c r="F58" s="6"/>
      <c r="G58" s="6"/>
      <c r="H58" s="6"/>
      <c r="I58" s="6"/>
      <c r="J58" s="6"/>
      <c r="K58" s="6"/>
      <c r="L58" s="6"/>
      <c r="M58" s="6"/>
      <c r="N58" s="6"/>
      <c r="O58" s="6"/>
      <c r="P58" s="6"/>
      <c r="Q58" s="6"/>
      <c r="R58" s="6"/>
      <c r="S58" s="6"/>
      <c r="T58" s="6"/>
      <c r="U58" s="7"/>
    </row>
  </sheetData>
  <mergeCells count="53">
    <mergeCell ref="B30:D34"/>
    <mergeCell ref="F15:H15"/>
    <mergeCell ref="F14:H14"/>
    <mergeCell ref="F39:N39"/>
    <mergeCell ref="F36:N36"/>
    <mergeCell ref="F38:N38"/>
    <mergeCell ref="F37:N37"/>
    <mergeCell ref="B18:D21"/>
    <mergeCell ref="N20:P20"/>
    <mergeCell ref="N18:P18"/>
    <mergeCell ref="F18:H18"/>
    <mergeCell ref="F19:H19"/>
    <mergeCell ref="B35:D38"/>
    <mergeCell ref="B26:D29"/>
    <mergeCell ref="F25:S31"/>
    <mergeCell ref="B22:D25"/>
    <mergeCell ref="B1:U3"/>
    <mergeCell ref="B4:U5"/>
    <mergeCell ref="B6:D9"/>
    <mergeCell ref="B10:D13"/>
    <mergeCell ref="B14:D17"/>
    <mergeCell ref="F12:H12"/>
    <mergeCell ref="N15:P15"/>
    <mergeCell ref="N14:P14"/>
    <mergeCell ref="N13:P13"/>
    <mergeCell ref="N12:P12"/>
    <mergeCell ref="F11:H11"/>
    <mergeCell ref="F10:H10"/>
    <mergeCell ref="N11:P11"/>
    <mergeCell ref="N10:P10"/>
    <mergeCell ref="F13:H13"/>
    <mergeCell ref="F9:L9"/>
    <mergeCell ref="F40:N40"/>
    <mergeCell ref="B51:D54"/>
    <mergeCell ref="B47:D50"/>
    <mergeCell ref="B55:D58"/>
    <mergeCell ref="F50:I50"/>
    <mergeCell ref="F51:I51"/>
    <mergeCell ref="F52:I52"/>
    <mergeCell ref="F48:M48"/>
    <mergeCell ref="B39:D42"/>
    <mergeCell ref="B43:D46"/>
    <mergeCell ref="F41:Q43"/>
    <mergeCell ref="F53:M56"/>
    <mergeCell ref="F17:L17"/>
    <mergeCell ref="N9:T9"/>
    <mergeCell ref="N17:T17"/>
    <mergeCell ref="F35:R35"/>
    <mergeCell ref="F20:H20"/>
    <mergeCell ref="N23:P23"/>
    <mergeCell ref="N22:P22"/>
    <mergeCell ref="N21:P21"/>
    <mergeCell ref="N19:P19"/>
  </mergeCells>
  <hyperlinks>
    <hyperlink ref="B6:D9" location="'302'!A1" display="GRI 302: Energia" xr:uid="{1769CBA4-84B5-4823-BBEC-D091D8A59688}"/>
    <hyperlink ref="B10:D13" location="'303'!A1" display="GRI 303: Água e Efluentes" xr:uid="{E19673AF-5A7E-44B8-9100-5132C34301F6}"/>
    <hyperlink ref="B14:D17" location="'305'!A1" display="GRI 305: Emissões" xr:uid="{3A92779B-9559-4053-9187-8304DE771D21}"/>
    <hyperlink ref="B18:D21" location="'306'!A1" display="GRI 306: Resíduos" xr:uid="{A8B5D2BE-1EC0-4394-846F-1867305B537F}"/>
    <hyperlink ref="B22:D25" location="'308'!A1" display="GRI 308: Avaliação ambiental de fornecedores" xr:uid="{22A064FD-C402-4867-87D1-377FF605B9FA}"/>
  </hyperlinks>
  <pageMargins left="0.511811024" right="0.511811024" top="0.78740157499999996" bottom="0.78740157499999996" header="0.31496062000000002" footer="0.31496062000000002"/>
  <ignoredErrors>
    <ignoredError sqref="I15:J15" formulaRange="1"/>
  </ignoredErrors>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1703D-F181-4E6D-BE7B-A705908D53A1}">
  <sheetPr codeName="Planilha19"/>
  <dimension ref="A1:U49"/>
  <sheetViews>
    <sheetView showGridLines="0" zoomScale="80" zoomScaleNormal="80" workbookViewId="0">
      <pane ySplit="5" topLeftCell="A6" activePane="bottomLeft" state="frozen"/>
      <selection pane="bottomLeft" activeCell="B14" sqref="B14:D17"/>
    </sheetView>
  </sheetViews>
  <sheetFormatPr defaultRowHeight="14.45"/>
  <cols>
    <col min="1" max="1" width="5.7109375" customWidth="1"/>
    <col min="5" max="21" width="12.7109375" customWidth="1"/>
  </cols>
  <sheetData>
    <row r="1" spans="1:21" ht="15" customHeight="1">
      <c r="A1" s="1"/>
      <c r="B1" s="286" t="s">
        <v>12</v>
      </c>
      <c r="C1" s="247"/>
      <c r="D1" s="247"/>
      <c r="E1" s="247"/>
      <c r="F1" s="247"/>
      <c r="G1" s="247"/>
      <c r="H1" s="247"/>
      <c r="I1" s="247"/>
      <c r="J1" s="247"/>
      <c r="K1" s="247"/>
      <c r="L1" s="247"/>
      <c r="M1" s="247"/>
      <c r="N1" s="247"/>
      <c r="O1" s="247"/>
      <c r="P1" s="247"/>
      <c r="Q1" s="247"/>
      <c r="R1" s="247"/>
      <c r="S1" s="247"/>
      <c r="T1" s="247"/>
      <c r="U1" s="248"/>
    </row>
    <row r="2" spans="1:21" ht="15" customHeight="1">
      <c r="B2" s="287"/>
      <c r="C2" s="250"/>
      <c r="D2" s="250"/>
      <c r="E2" s="250"/>
      <c r="F2" s="250"/>
      <c r="G2" s="250"/>
      <c r="H2" s="250"/>
      <c r="I2" s="250"/>
      <c r="J2" s="250"/>
      <c r="K2" s="250"/>
      <c r="L2" s="250"/>
      <c r="M2" s="250"/>
      <c r="N2" s="250"/>
      <c r="O2" s="250"/>
      <c r="P2" s="250"/>
      <c r="Q2" s="250"/>
      <c r="R2" s="250"/>
      <c r="S2" s="250"/>
      <c r="T2" s="250"/>
      <c r="U2" s="251"/>
    </row>
    <row r="3" spans="1:21" ht="15" customHeight="1" thickBot="1">
      <c r="B3" s="252"/>
      <c r="C3" s="253"/>
      <c r="D3" s="253"/>
      <c r="E3" s="253"/>
      <c r="F3" s="253"/>
      <c r="G3" s="253"/>
      <c r="H3" s="253"/>
      <c r="I3" s="253"/>
      <c r="J3" s="253"/>
      <c r="K3" s="253"/>
      <c r="L3" s="253"/>
      <c r="M3" s="253"/>
      <c r="N3" s="253"/>
      <c r="O3" s="253"/>
      <c r="P3" s="253"/>
      <c r="Q3" s="253"/>
      <c r="R3" s="253"/>
      <c r="S3" s="253"/>
      <c r="T3" s="253"/>
      <c r="U3" s="254"/>
    </row>
    <row r="4" spans="1:21" ht="15" customHeight="1">
      <c r="B4" s="367" t="s">
        <v>407</v>
      </c>
      <c r="C4" s="368"/>
      <c r="D4" s="368"/>
      <c r="E4" s="368"/>
      <c r="F4" s="368"/>
      <c r="G4" s="368"/>
      <c r="H4" s="368"/>
      <c r="I4" s="368"/>
      <c r="J4" s="368"/>
      <c r="K4" s="368"/>
      <c r="L4" s="368"/>
      <c r="M4" s="368"/>
      <c r="N4" s="368"/>
      <c r="O4" s="368"/>
      <c r="P4" s="368"/>
      <c r="Q4" s="368"/>
      <c r="R4" s="368"/>
      <c r="S4" s="368"/>
      <c r="T4" s="368"/>
      <c r="U4" s="369"/>
    </row>
    <row r="5" spans="1:21" ht="15" thickBot="1">
      <c r="B5" s="411"/>
      <c r="C5" s="412"/>
      <c r="D5" s="412"/>
      <c r="E5" s="412"/>
      <c r="F5" s="412"/>
      <c r="G5" s="412"/>
      <c r="H5" s="412"/>
      <c r="I5" s="412"/>
      <c r="J5" s="412"/>
      <c r="K5" s="412"/>
      <c r="L5" s="412"/>
      <c r="M5" s="412"/>
      <c r="N5" s="412"/>
      <c r="O5" s="412"/>
      <c r="P5" s="412"/>
      <c r="Q5" s="412"/>
      <c r="R5" s="412"/>
      <c r="S5" s="412"/>
      <c r="T5" s="412"/>
      <c r="U5" s="413"/>
    </row>
    <row r="6" spans="1:21" ht="15.75" customHeight="1">
      <c r="B6" s="434" t="s">
        <v>408</v>
      </c>
      <c r="C6" s="435"/>
      <c r="D6" s="436"/>
      <c r="E6" s="2"/>
      <c r="F6" s="3"/>
      <c r="G6" s="3"/>
      <c r="H6" s="3"/>
      <c r="I6" s="3"/>
      <c r="J6" s="3"/>
      <c r="K6" s="3"/>
      <c r="L6" s="3"/>
      <c r="M6" s="3"/>
      <c r="N6" s="3"/>
      <c r="O6" s="3"/>
      <c r="P6" s="3"/>
      <c r="Q6" s="3"/>
      <c r="R6" s="3"/>
      <c r="S6" s="3"/>
      <c r="T6" s="3"/>
      <c r="U6" s="4"/>
    </row>
    <row r="7" spans="1:21" ht="15" customHeight="1">
      <c r="B7" s="437"/>
      <c r="C7" s="438"/>
      <c r="D7" s="439"/>
      <c r="E7" s="5"/>
      <c r="F7" s="6" t="s">
        <v>409</v>
      </c>
      <c r="G7" s="6"/>
      <c r="H7" s="6"/>
      <c r="I7" s="6"/>
      <c r="J7" s="6"/>
      <c r="K7" s="6"/>
      <c r="L7" s="6"/>
      <c r="M7" s="6"/>
      <c r="N7" s="6"/>
      <c r="O7" s="6"/>
      <c r="P7" s="6"/>
      <c r="Q7" s="6"/>
      <c r="R7" s="6"/>
      <c r="S7" s="6"/>
      <c r="T7" s="6"/>
      <c r="U7" s="7"/>
    </row>
    <row r="8" spans="1:21" ht="15" customHeight="1">
      <c r="B8" s="437"/>
      <c r="C8" s="438"/>
      <c r="D8" s="439"/>
      <c r="E8" s="5"/>
      <c r="F8" s="6"/>
      <c r="G8" s="6"/>
      <c r="H8" s="6"/>
      <c r="I8" s="6"/>
      <c r="J8" s="6"/>
      <c r="K8" s="6"/>
      <c r="L8" s="6"/>
      <c r="M8" s="6"/>
      <c r="N8" s="6"/>
      <c r="O8" s="6"/>
      <c r="P8" s="6"/>
      <c r="Q8" s="6"/>
      <c r="R8" s="6"/>
      <c r="S8" s="6"/>
      <c r="T8" s="6"/>
      <c r="U8" s="7"/>
    </row>
    <row r="9" spans="1:21" ht="15.75" customHeight="1" thickBot="1">
      <c r="B9" s="440"/>
      <c r="C9" s="441"/>
      <c r="D9" s="442"/>
      <c r="E9" s="5"/>
      <c r="F9" s="592" t="s">
        <v>410</v>
      </c>
      <c r="G9" s="593"/>
      <c r="H9" s="593"/>
      <c r="I9" s="593"/>
      <c r="J9" s="593"/>
      <c r="K9" s="593"/>
      <c r="L9" s="593"/>
      <c r="M9" s="593"/>
      <c r="N9" s="593"/>
      <c r="O9" s="593"/>
      <c r="P9" s="593"/>
      <c r="Q9" s="593"/>
      <c r="R9" s="593"/>
      <c r="S9" s="593"/>
      <c r="T9" s="593"/>
      <c r="U9" s="7"/>
    </row>
    <row r="10" spans="1:21" ht="15" customHeight="1">
      <c r="B10" s="697" t="s">
        <v>411</v>
      </c>
      <c r="C10" s="698"/>
      <c r="D10" s="699"/>
      <c r="E10" s="5"/>
      <c r="F10" s="608"/>
      <c r="G10" s="608"/>
      <c r="H10" s="608"/>
      <c r="I10" s="707" t="s">
        <v>137</v>
      </c>
      <c r="J10" s="707"/>
      <c r="K10" s="707"/>
      <c r="L10" s="707" t="s">
        <v>138</v>
      </c>
      <c r="M10" s="707"/>
      <c r="N10" s="707"/>
      <c r="O10" s="707" t="s">
        <v>139</v>
      </c>
      <c r="P10" s="707"/>
      <c r="Q10" s="707"/>
      <c r="R10" s="707" t="s">
        <v>140</v>
      </c>
      <c r="S10" s="707"/>
      <c r="T10" s="707"/>
      <c r="U10" s="7"/>
    </row>
    <row r="11" spans="1:21" ht="15" customHeight="1">
      <c r="B11" s="700"/>
      <c r="C11" s="701"/>
      <c r="D11" s="702"/>
      <c r="E11" s="5"/>
      <c r="F11" s="710" t="s">
        <v>412</v>
      </c>
      <c r="G11" s="710"/>
      <c r="H11" s="710"/>
      <c r="I11" s="711">
        <v>24491.98</v>
      </c>
      <c r="J11" s="711"/>
      <c r="K11" s="711"/>
      <c r="L11" s="711">
        <v>28743.59</v>
      </c>
      <c r="M11" s="711"/>
      <c r="N11" s="711"/>
      <c r="O11" s="708">
        <v>24055.687340000004</v>
      </c>
      <c r="P11" s="708"/>
      <c r="Q11" s="708"/>
      <c r="R11" s="708">
        <v>18603.55</v>
      </c>
      <c r="S11" s="708"/>
      <c r="T11" s="708"/>
      <c r="U11" s="7"/>
    </row>
    <row r="12" spans="1:21" ht="15" customHeight="1">
      <c r="B12" s="700"/>
      <c r="C12" s="701"/>
      <c r="D12" s="702"/>
      <c r="E12" s="5"/>
      <c r="F12" s="710" t="s">
        <v>413</v>
      </c>
      <c r="G12" s="710"/>
      <c r="H12" s="710"/>
      <c r="I12" s="711">
        <v>1869.42</v>
      </c>
      <c r="J12" s="711"/>
      <c r="K12" s="711"/>
      <c r="L12" s="711">
        <v>2169.96</v>
      </c>
      <c r="M12" s="711"/>
      <c r="N12" s="711"/>
      <c r="O12" s="708">
        <v>1961.95661</v>
      </c>
      <c r="P12" s="708"/>
      <c r="Q12" s="708"/>
      <c r="R12" s="708">
        <v>2409.66</v>
      </c>
      <c r="S12" s="708"/>
      <c r="T12" s="708"/>
      <c r="U12" s="7"/>
    </row>
    <row r="13" spans="1:21" ht="15.75" customHeight="1" thickBot="1">
      <c r="B13" s="703"/>
      <c r="C13" s="704"/>
      <c r="D13" s="705"/>
      <c r="E13" s="5"/>
      <c r="F13" s="713" t="s">
        <v>143</v>
      </c>
      <c r="G13" s="713"/>
      <c r="H13" s="713"/>
      <c r="I13" s="712">
        <v>26361.41</v>
      </c>
      <c r="J13" s="712"/>
      <c r="K13" s="712"/>
      <c r="L13" s="712">
        <v>30913.54</v>
      </c>
      <c r="M13" s="712"/>
      <c r="N13" s="712"/>
      <c r="O13" s="709">
        <f>SUM(O11:O12)</f>
        <v>26017.643950000005</v>
      </c>
      <c r="P13" s="709"/>
      <c r="Q13" s="709"/>
      <c r="R13" s="709">
        <v>21013.200000000001</v>
      </c>
      <c r="S13" s="709"/>
      <c r="T13" s="709"/>
      <c r="U13" s="7"/>
    </row>
    <row r="14" spans="1:21" ht="15" customHeight="1">
      <c r="B14" s="434" t="s">
        <v>414</v>
      </c>
      <c r="C14" s="435"/>
      <c r="D14" s="436"/>
      <c r="E14" s="5"/>
      <c r="F14" s="710" t="s">
        <v>415</v>
      </c>
      <c r="G14" s="710"/>
      <c r="H14" s="710"/>
      <c r="I14" s="708">
        <v>1.32</v>
      </c>
      <c r="J14" s="708"/>
      <c r="K14" s="708"/>
      <c r="L14" s="708">
        <v>1.23</v>
      </c>
      <c r="M14" s="708"/>
      <c r="N14" s="708"/>
      <c r="O14" s="708">
        <v>1.02</v>
      </c>
      <c r="P14" s="708"/>
      <c r="Q14" s="708"/>
      <c r="R14" s="708">
        <v>0.82</v>
      </c>
      <c r="S14" s="708"/>
      <c r="T14" s="708"/>
      <c r="U14" s="7"/>
    </row>
    <row r="15" spans="1:21" ht="15" customHeight="1">
      <c r="B15" s="437"/>
      <c r="C15" s="438"/>
      <c r="D15" s="439"/>
      <c r="E15" s="5"/>
      <c r="F15" s="6"/>
      <c r="G15" s="6"/>
      <c r="H15" s="6"/>
      <c r="I15" s="6"/>
      <c r="J15" s="6"/>
      <c r="K15" s="6"/>
      <c r="L15" s="6"/>
      <c r="M15" s="6"/>
      <c r="N15" s="6"/>
      <c r="O15" s="6"/>
      <c r="P15" s="6"/>
      <c r="Q15" s="6"/>
      <c r="R15" s="6"/>
      <c r="S15" s="6"/>
      <c r="T15" s="6"/>
      <c r="U15" s="7"/>
    </row>
    <row r="16" spans="1:21">
      <c r="B16" s="437"/>
      <c r="C16" s="438"/>
      <c r="D16" s="439"/>
      <c r="E16" s="5"/>
      <c r="F16" s="6"/>
      <c r="G16" s="6"/>
      <c r="H16" s="6"/>
      <c r="I16" s="6"/>
      <c r="J16" s="6"/>
      <c r="K16" s="6"/>
      <c r="L16" s="6"/>
      <c r="M16" s="6"/>
      <c r="N16" s="6"/>
      <c r="O16" s="6"/>
      <c r="P16" s="6"/>
      <c r="Q16" s="6"/>
      <c r="R16" s="6"/>
      <c r="S16" s="6"/>
      <c r="T16" s="6"/>
      <c r="U16" s="7"/>
    </row>
    <row r="17" spans="2:21" ht="15.75" customHeight="1" thickBot="1">
      <c r="B17" s="440"/>
      <c r="C17" s="441"/>
      <c r="D17" s="442"/>
      <c r="E17" s="5"/>
      <c r="F17" s="6" t="s">
        <v>416</v>
      </c>
      <c r="G17" s="6"/>
      <c r="H17" s="6"/>
      <c r="I17" s="6"/>
      <c r="J17" s="6"/>
      <c r="K17" s="6"/>
      <c r="L17" s="6"/>
      <c r="M17" s="6"/>
      <c r="N17" s="6"/>
      <c r="O17" s="6"/>
      <c r="P17" s="6"/>
      <c r="Q17" s="6"/>
      <c r="R17" s="6"/>
      <c r="S17" s="6"/>
      <c r="T17" s="6"/>
      <c r="U17" s="7"/>
    </row>
    <row r="18" spans="2:21" ht="15" customHeight="1">
      <c r="B18" s="434" t="s">
        <v>417</v>
      </c>
      <c r="C18" s="435"/>
      <c r="D18" s="436"/>
      <c r="E18" s="5"/>
      <c r="F18" s="6"/>
      <c r="G18" s="6"/>
      <c r="H18" s="6"/>
      <c r="I18" s="6"/>
      <c r="J18" s="6"/>
      <c r="K18" s="6"/>
      <c r="L18" s="6"/>
      <c r="M18" s="6"/>
      <c r="N18" s="6"/>
      <c r="O18" s="6"/>
      <c r="P18" s="6"/>
      <c r="Q18" s="6"/>
      <c r="R18" s="6"/>
      <c r="S18" s="6"/>
      <c r="T18" s="6"/>
      <c r="U18" s="7"/>
    </row>
    <row r="19" spans="2:21" ht="15.75" customHeight="1">
      <c r="B19" s="437"/>
      <c r="C19" s="438"/>
      <c r="D19" s="439"/>
      <c r="E19" s="5"/>
      <c r="F19" s="592" t="s">
        <v>418</v>
      </c>
      <c r="G19" s="593"/>
      <c r="H19" s="593"/>
      <c r="I19" s="593"/>
      <c r="J19" s="593"/>
      <c r="K19" s="593"/>
      <c r="L19" s="593"/>
      <c r="M19" s="593"/>
      <c r="N19" s="593"/>
      <c r="O19" s="593"/>
      <c r="P19" s="593"/>
      <c r="Q19" s="593"/>
      <c r="R19" s="593"/>
      <c r="S19" s="593"/>
      <c r="T19" s="593"/>
      <c r="U19" s="7"/>
    </row>
    <row r="20" spans="2:21" ht="15" customHeight="1">
      <c r="B20" s="437"/>
      <c r="C20" s="438"/>
      <c r="D20" s="439"/>
      <c r="E20" s="5"/>
      <c r="F20" s="608"/>
      <c r="G20" s="608"/>
      <c r="H20" s="608"/>
      <c r="I20" s="707" t="s">
        <v>137</v>
      </c>
      <c r="J20" s="707"/>
      <c r="K20" s="707"/>
      <c r="L20" s="707" t="s">
        <v>138</v>
      </c>
      <c r="M20" s="707"/>
      <c r="N20" s="707"/>
      <c r="O20" s="707" t="s">
        <v>139</v>
      </c>
      <c r="P20" s="707"/>
      <c r="Q20" s="707"/>
      <c r="R20" s="707" t="s">
        <v>140</v>
      </c>
      <c r="S20" s="707"/>
      <c r="T20" s="707"/>
      <c r="U20" s="7"/>
    </row>
    <row r="21" spans="2:21" ht="15.75" customHeight="1" thickBot="1">
      <c r="B21" s="440"/>
      <c r="C21" s="441"/>
      <c r="D21" s="442"/>
      <c r="E21" s="5"/>
      <c r="F21" s="710" t="s">
        <v>419</v>
      </c>
      <c r="G21" s="710"/>
      <c r="H21" s="710"/>
      <c r="I21" s="711">
        <v>19237.8</v>
      </c>
      <c r="J21" s="711"/>
      <c r="K21" s="711"/>
      <c r="L21" s="711">
        <v>18975.97</v>
      </c>
      <c r="M21" s="711"/>
      <c r="N21" s="711"/>
      <c r="O21" s="708">
        <v>20674.39</v>
      </c>
      <c r="P21" s="708"/>
      <c r="Q21" s="708"/>
      <c r="R21" s="708">
        <v>18620.29</v>
      </c>
      <c r="S21" s="708"/>
      <c r="T21" s="708"/>
      <c r="U21" s="7"/>
    </row>
    <row r="22" spans="2:21" ht="15" customHeight="1">
      <c r="B22" s="434" t="s">
        <v>393</v>
      </c>
      <c r="C22" s="435"/>
      <c r="D22" s="436"/>
      <c r="E22" s="5"/>
      <c r="F22" s="6"/>
      <c r="G22" s="6"/>
      <c r="H22" s="6"/>
      <c r="I22" s="6"/>
      <c r="J22" s="6"/>
      <c r="K22" s="6"/>
      <c r="L22" s="6"/>
      <c r="M22" s="6"/>
      <c r="N22" s="6"/>
      <c r="O22" s="6"/>
      <c r="P22" s="6"/>
      <c r="Q22" s="6"/>
      <c r="R22" s="6"/>
      <c r="S22" s="6"/>
      <c r="T22" s="6"/>
      <c r="U22" s="7"/>
    </row>
    <row r="23" spans="2:21">
      <c r="B23" s="437"/>
      <c r="C23" s="438"/>
      <c r="D23" s="439"/>
      <c r="E23" s="5"/>
      <c r="F23" s="6"/>
      <c r="G23" s="6"/>
      <c r="H23" s="6"/>
      <c r="I23" s="6"/>
      <c r="J23" s="6"/>
      <c r="K23" s="6"/>
      <c r="L23" s="6"/>
      <c r="M23" s="6"/>
      <c r="N23" s="6"/>
      <c r="O23" s="6"/>
      <c r="P23" s="6"/>
      <c r="Q23" s="6"/>
      <c r="R23" s="6"/>
      <c r="S23" s="6"/>
      <c r="T23" s="6"/>
      <c r="U23" s="7"/>
    </row>
    <row r="24" spans="2:21" ht="15" customHeight="1">
      <c r="B24" s="437"/>
      <c r="C24" s="438"/>
      <c r="D24" s="439"/>
      <c r="E24" s="5"/>
      <c r="F24" s="6" t="s">
        <v>420</v>
      </c>
      <c r="G24" s="6"/>
      <c r="H24" s="6"/>
      <c r="I24" s="6"/>
      <c r="J24" s="6"/>
      <c r="K24" s="6"/>
      <c r="L24" s="6"/>
      <c r="M24" s="6"/>
      <c r="N24" s="6"/>
      <c r="O24" s="6"/>
      <c r="P24" s="6"/>
      <c r="Q24" s="6"/>
      <c r="R24" s="6"/>
      <c r="S24" s="6"/>
      <c r="T24" s="6"/>
      <c r="U24" s="7"/>
    </row>
    <row r="25" spans="2:21" ht="15" thickBot="1">
      <c r="B25" s="437"/>
      <c r="C25" s="438"/>
      <c r="D25" s="439"/>
      <c r="E25" s="5"/>
      <c r="F25" s="6"/>
      <c r="G25" s="6"/>
      <c r="H25" s="6"/>
      <c r="I25" s="6"/>
      <c r="J25" s="6"/>
      <c r="K25" s="6"/>
      <c r="L25" s="6"/>
      <c r="M25" s="6"/>
      <c r="N25" s="6"/>
      <c r="O25" s="6"/>
      <c r="P25" s="6"/>
      <c r="Q25" s="6"/>
      <c r="R25" s="6"/>
      <c r="S25" s="6"/>
      <c r="T25" s="6"/>
      <c r="U25" s="7"/>
    </row>
    <row r="26" spans="2:21" ht="15" customHeight="1">
      <c r="B26" s="434"/>
      <c r="C26" s="435"/>
      <c r="D26" s="436"/>
      <c r="E26" s="6"/>
      <c r="F26" s="592" t="s">
        <v>421</v>
      </c>
      <c r="G26" s="593"/>
      <c r="H26" s="593"/>
      <c r="I26" s="593"/>
      <c r="J26" s="593"/>
      <c r="K26" s="593"/>
      <c r="L26" s="593"/>
      <c r="M26" s="593"/>
      <c r="N26" s="593"/>
      <c r="O26" s="593"/>
      <c r="P26" s="593"/>
      <c r="Q26" s="593"/>
      <c r="R26" s="593"/>
      <c r="S26" s="593"/>
      <c r="T26" s="593"/>
      <c r="U26" s="7"/>
    </row>
    <row r="27" spans="2:21" ht="15" customHeight="1">
      <c r="B27" s="437"/>
      <c r="C27" s="438"/>
      <c r="D27" s="439"/>
      <c r="E27" s="6"/>
      <c r="F27" s="608"/>
      <c r="G27" s="608"/>
      <c r="H27" s="608"/>
      <c r="I27" s="707" t="s">
        <v>137</v>
      </c>
      <c r="J27" s="707"/>
      <c r="K27" s="707"/>
      <c r="L27" s="707" t="s">
        <v>138</v>
      </c>
      <c r="M27" s="707"/>
      <c r="N27" s="707"/>
      <c r="O27" s="707" t="s">
        <v>139</v>
      </c>
      <c r="P27" s="707"/>
      <c r="Q27" s="707"/>
      <c r="R27" s="707" t="s">
        <v>140</v>
      </c>
      <c r="S27" s="707"/>
      <c r="T27" s="707"/>
      <c r="U27" s="7"/>
    </row>
    <row r="28" spans="2:21" ht="15" customHeight="1">
      <c r="B28" s="437"/>
      <c r="C28" s="438"/>
      <c r="D28" s="439"/>
      <c r="E28" s="6"/>
      <c r="F28" s="710" t="s">
        <v>422</v>
      </c>
      <c r="G28" s="710"/>
      <c r="H28" s="710"/>
      <c r="I28" s="711">
        <v>7127.16</v>
      </c>
      <c r="J28" s="711"/>
      <c r="K28" s="711"/>
      <c r="L28" s="711">
        <v>11937.57</v>
      </c>
      <c r="M28" s="711"/>
      <c r="N28" s="711"/>
      <c r="O28" s="708">
        <v>5343.25</v>
      </c>
      <c r="P28" s="708"/>
      <c r="Q28" s="708"/>
      <c r="R28" s="708">
        <v>2392.92</v>
      </c>
      <c r="S28" s="708"/>
      <c r="T28" s="708"/>
      <c r="U28" s="7"/>
    </row>
    <row r="29" spans="2:21" ht="15" customHeight="1">
      <c r="B29" s="437"/>
      <c r="C29" s="438"/>
      <c r="D29" s="439"/>
      <c r="E29" s="6"/>
      <c r="F29" s="696" t="s">
        <v>423</v>
      </c>
      <c r="G29" s="696"/>
      <c r="H29" s="696"/>
      <c r="I29" s="696"/>
      <c r="J29" s="696"/>
      <c r="K29" s="696"/>
      <c r="L29" s="696"/>
      <c r="M29" s="696"/>
      <c r="N29" s="696"/>
      <c r="O29" s="696"/>
      <c r="P29" s="696"/>
      <c r="Q29" s="696"/>
      <c r="R29" s="696"/>
      <c r="S29" s="696"/>
      <c r="T29" s="696"/>
      <c r="U29" s="7"/>
    </row>
    <row r="30" spans="2:21" ht="15" customHeight="1">
      <c r="B30" s="437"/>
      <c r="C30" s="438"/>
      <c r="D30" s="439"/>
      <c r="E30" s="6"/>
      <c r="F30" s="457"/>
      <c r="G30" s="457"/>
      <c r="H30" s="457"/>
      <c r="I30" s="457"/>
      <c r="J30" s="457"/>
      <c r="K30" s="457"/>
      <c r="L30" s="457"/>
      <c r="M30" s="457"/>
      <c r="N30" s="457"/>
      <c r="O30" s="457"/>
      <c r="P30" s="457"/>
      <c r="Q30" s="457"/>
      <c r="R30" s="457"/>
      <c r="S30" s="457"/>
      <c r="T30" s="457"/>
      <c r="U30" s="7"/>
    </row>
    <row r="31" spans="2:21">
      <c r="B31" s="437"/>
      <c r="C31" s="438"/>
      <c r="D31" s="439"/>
      <c r="E31" s="6"/>
      <c r="F31" s="457"/>
      <c r="G31" s="457"/>
      <c r="H31" s="457"/>
      <c r="I31" s="457"/>
      <c r="J31" s="457"/>
      <c r="K31" s="457"/>
      <c r="L31" s="457"/>
      <c r="M31" s="457"/>
      <c r="N31" s="457"/>
      <c r="O31" s="457"/>
      <c r="P31" s="457"/>
      <c r="Q31" s="457"/>
      <c r="R31" s="457"/>
      <c r="S31" s="457"/>
      <c r="T31" s="457"/>
      <c r="U31" s="7"/>
    </row>
    <row r="32" spans="2:21" ht="15" customHeight="1">
      <c r="B32" s="437"/>
      <c r="C32" s="438"/>
      <c r="D32" s="439"/>
      <c r="E32" s="6"/>
      <c r="F32" s="457"/>
      <c r="G32" s="457"/>
      <c r="H32" s="457"/>
      <c r="I32" s="457"/>
      <c r="J32" s="457"/>
      <c r="K32" s="457"/>
      <c r="L32" s="457"/>
      <c r="M32" s="457"/>
      <c r="N32" s="457"/>
      <c r="O32" s="457"/>
      <c r="P32" s="457"/>
      <c r="Q32" s="457"/>
      <c r="R32" s="457"/>
      <c r="S32" s="457"/>
      <c r="T32" s="457"/>
      <c r="U32" s="7"/>
    </row>
    <row r="33" spans="2:21">
      <c r="B33" s="437"/>
      <c r="C33" s="438"/>
      <c r="D33" s="439"/>
      <c r="E33" s="6"/>
      <c r="F33" s="457"/>
      <c r="G33" s="457"/>
      <c r="H33" s="457"/>
      <c r="I33" s="457"/>
      <c r="J33" s="457"/>
      <c r="K33" s="457"/>
      <c r="L33" s="457"/>
      <c r="M33" s="457"/>
      <c r="N33" s="457"/>
      <c r="O33" s="457"/>
      <c r="P33" s="457"/>
      <c r="Q33" s="457"/>
      <c r="R33" s="457"/>
      <c r="S33" s="457"/>
      <c r="T33" s="457"/>
      <c r="U33" s="7"/>
    </row>
    <row r="34" spans="2:21" ht="15" customHeight="1">
      <c r="B34" s="437"/>
      <c r="C34" s="438"/>
      <c r="D34" s="439"/>
      <c r="E34" s="6"/>
      <c r="F34" s="457"/>
      <c r="G34" s="457"/>
      <c r="H34" s="457"/>
      <c r="I34" s="457"/>
      <c r="J34" s="457"/>
      <c r="K34" s="457"/>
      <c r="L34" s="457"/>
      <c r="M34" s="457"/>
      <c r="N34" s="457"/>
      <c r="O34" s="457"/>
      <c r="P34" s="457"/>
      <c r="Q34" s="457"/>
      <c r="R34" s="457"/>
      <c r="S34" s="457"/>
      <c r="T34" s="457"/>
      <c r="U34" s="7"/>
    </row>
    <row r="35" spans="2:21" ht="15" customHeight="1">
      <c r="B35" s="437"/>
      <c r="C35" s="438"/>
      <c r="D35" s="439"/>
      <c r="E35" s="6"/>
      <c r="F35" s="457"/>
      <c r="G35" s="457"/>
      <c r="H35" s="457"/>
      <c r="I35" s="457"/>
      <c r="J35" s="457"/>
      <c r="K35" s="457"/>
      <c r="L35" s="457"/>
      <c r="M35" s="457"/>
      <c r="N35" s="457"/>
      <c r="O35" s="457"/>
      <c r="P35" s="457"/>
      <c r="Q35" s="457"/>
      <c r="R35" s="457"/>
      <c r="S35" s="457"/>
      <c r="T35" s="457"/>
      <c r="U35" s="7"/>
    </row>
    <row r="36" spans="2:21" ht="15" customHeight="1">
      <c r="B36" s="437"/>
      <c r="C36" s="438"/>
      <c r="D36" s="439"/>
      <c r="E36" s="6"/>
      <c r="F36" s="457"/>
      <c r="G36" s="457"/>
      <c r="H36" s="457"/>
      <c r="I36" s="457"/>
      <c r="J36" s="457"/>
      <c r="K36" s="457"/>
      <c r="L36" s="457"/>
      <c r="M36" s="457"/>
      <c r="N36" s="457"/>
      <c r="O36" s="457"/>
      <c r="P36" s="457"/>
      <c r="Q36" s="457"/>
      <c r="R36" s="457"/>
      <c r="S36" s="457"/>
      <c r="T36" s="457"/>
      <c r="U36" s="7"/>
    </row>
    <row r="37" spans="2:21">
      <c r="B37" s="437"/>
      <c r="C37" s="438"/>
      <c r="D37" s="439"/>
      <c r="E37" s="6"/>
      <c r="F37" s="457"/>
      <c r="G37" s="457"/>
      <c r="H37" s="457"/>
      <c r="I37" s="457"/>
      <c r="J37" s="457"/>
      <c r="K37" s="457"/>
      <c r="L37" s="457"/>
      <c r="M37" s="457"/>
      <c r="N37" s="457"/>
      <c r="O37" s="457"/>
      <c r="P37" s="457"/>
      <c r="Q37" s="457"/>
      <c r="R37" s="457"/>
      <c r="S37" s="457"/>
      <c r="T37" s="457"/>
      <c r="U37" s="7"/>
    </row>
    <row r="38" spans="2:21" ht="15" customHeight="1">
      <c r="B38" s="437"/>
      <c r="C38" s="438"/>
      <c r="D38" s="439"/>
      <c r="E38" s="6"/>
      <c r="F38" s="457"/>
      <c r="G38" s="457"/>
      <c r="H38" s="457"/>
      <c r="I38" s="457"/>
      <c r="J38" s="457"/>
      <c r="K38" s="457"/>
      <c r="L38" s="457"/>
      <c r="M38" s="457"/>
      <c r="N38" s="457"/>
      <c r="O38" s="457"/>
      <c r="P38" s="457"/>
      <c r="Q38" s="457"/>
      <c r="R38" s="457"/>
      <c r="S38" s="457"/>
      <c r="T38" s="457"/>
      <c r="U38" s="7"/>
    </row>
    <row r="39" spans="2:21" ht="15" customHeight="1">
      <c r="B39" s="437"/>
      <c r="C39" s="438"/>
      <c r="D39" s="439"/>
      <c r="E39" s="6"/>
      <c r="F39" s="457"/>
      <c r="G39" s="457"/>
      <c r="H39" s="457"/>
      <c r="I39" s="457"/>
      <c r="J39" s="457"/>
      <c r="K39" s="457"/>
      <c r="L39" s="457"/>
      <c r="M39" s="457"/>
      <c r="N39" s="457"/>
      <c r="O39" s="457"/>
      <c r="P39" s="457"/>
      <c r="Q39" s="457"/>
      <c r="R39" s="457"/>
      <c r="S39" s="457"/>
      <c r="T39" s="457"/>
      <c r="U39" s="7"/>
    </row>
    <row r="40" spans="2:21">
      <c r="B40" s="437"/>
      <c r="C40" s="438"/>
      <c r="D40" s="439"/>
      <c r="E40" s="6"/>
      <c r="F40" s="457"/>
      <c r="G40" s="457"/>
      <c r="H40" s="457"/>
      <c r="I40" s="457"/>
      <c r="J40" s="457"/>
      <c r="K40" s="457"/>
      <c r="L40" s="457"/>
      <c r="M40" s="457"/>
      <c r="N40" s="457"/>
      <c r="O40" s="457"/>
      <c r="P40" s="457"/>
      <c r="Q40" s="457"/>
      <c r="R40" s="457"/>
      <c r="S40" s="457"/>
      <c r="T40" s="457"/>
      <c r="U40" s="7"/>
    </row>
    <row r="41" spans="2:21">
      <c r="B41" s="437"/>
      <c r="C41" s="438"/>
      <c r="D41" s="439"/>
      <c r="E41" s="6"/>
      <c r="F41" s="457"/>
      <c r="G41" s="457"/>
      <c r="H41" s="457"/>
      <c r="I41" s="457"/>
      <c r="J41" s="457"/>
      <c r="K41" s="457"/>
      <c r="L41" s="457"/>
      <c r="M41" s="457"/>
      <c r="N41" s="457"/>
      <c r="O41" s="457"/>
      <c r="P41" s="457"/>
      <c r="Q41" s="457"/>
      <c r="R41" s="457"/>
      <c r="S41" s="457"/>
      <c r="T41" s="457"/>
      <c r="U41" s="7"/>
    </row>
    <row r="42" spans="2:21">
      <c r="B42" s="437"/>
      <c r="C42" s="438"/>
      <c r="D42" s="439"/>
      <c r="E42" s="6"/>
      <c r="F42" s="457"/>
      <c r="G42" s="457"/>
      <c r="H42" s="457"/>
      <c r="I42" s="457"/>
      <c r="J42" s="457"/>
      <c r="K42" s="457"/>
      <c r="L42" s="457"/>
      <c r="M42" s="457"/>
      <c r="N42" s="457"/>
      <c r="O42" s="457"/>
      <c r="P42" s="457"/>
      <c r="Q42" s="457"/>
      <c r="R42" s="457"/>
      <c r="S42" s="457"/>
      <c r="T42" s="457"/>
      <c r="U42" s="7"/>
    </row>
    <row r="43" spans="2:21">
      <c r="B43" s="437"/>
      <c r="C43" s="438"/>
      <c r="D43" s="439"/>
      <c r="E43" s="6"/>
      <c r="F43" s="457"/>
      <c r="G43" s="457"/>
      <c r="H43" s="457"/>
      <c r="I43" s="457"/>
      <c r="J43" s="457"/>
      <c r="K43" s="457"/>
      <c r="L43" s="457"/>
      <c r="M43" s="457"/>
      <c r="N43" s="457"/>
      <c r="O43" s="457"/>
      <c r="P43" s="457"/>
      <c r="Q43" s="457"/>
      <c r="R43" s="457"/>
      <c r="S43" s="457"/>
      <c r="T43" s="457"/>
      <c r="U43" s="7"/>
    </row>
    <row r="44" spans="2:21">
      <c r="B44" s="437"/>
      <c r="C44" s="438"/>
      <c r="D44" s="439"/>
      <c r="E44" s="6"/>
      <c r="F44" s="457"/>
      <c r="G44" s="457"/>
      <c r="H44" s="457"/>
      <c r="I44" s="457"/>
      <c r="J44" s="457"/>
      <c r="K44" s="457"/>
      <c r="L44" s="457"/>
      <c r="M44" s="457"/>
      <c r="N44" s="457"/>
      <c r="O44" s="457"/>
      <c r="P44" s="457"/>
      <c r="Q44" s="457"/>
      <c r="R44" s="457"/>
      <c r="S44" s="457"/>
      <c r="T44" s="457"/>
      <c r="U44" s="7"/>
    </row>
    <row r="45" spans="2:21" ht="15.75" customHeight="1">
      <c r="B45" s="437"/>
      <c r="C45" s="438"/>
      <c r="D45" s="439"/>
      <c r="E45" s="6"/>
      <c r="F45" s="457"/>
      <c r="G45" s="457"/>
      <c r="H45" s="457"/>
      <c r="I45" s="457"/>
      <c r="J45" s="457"/>
      <c r="K45" s="457"/>
      <c r="L45" s="457"/>
      <c r="M45" s="457"/>
      <c r="N45" s="457"/>
      <c r="O45" s="457"/>
      <c r="P45" s="457"/>
      <c r="Q45" s="457"/>
      <c r="R45" s="457"/>
      <c r="S45" s="457"/>
      <c r="T45" s="457"/>
      <c r="U45" s="7"/>
    </row>
    <row r="46" spans="2:21">
      <c r="B46" s="437"/>
      <c r="C46" s="438"/>
      <c r="D46" s="439"/>
      <c r="E46" s="6"/>
      <c r="F46" s="6"/>
      <c r="G46" s="6"/>
      <c r="H46" s="6"/>
      <c r="I46" s="6"/>
      <c r="J46" s="6"/>
      <c r="K46" s="6"/>
      <c r="L46" s="6"/>
      <c r="M46" s="6"/>
      <c r="N46" s="6"/>
      <c r="O46" s="6"/>
      <c r="P46" s="6"/>
      <c r="Q46" s="6"/>
      <c r="R46" s="6"/>
      <c r="S46" s="6"/>
      <c r="T46" s="6"/>
      <c r="U46" s="7"/>
    </row>
    <row r="47" spans="2:21" ht="15" customHeight="1">
      <c r="B47" s="437"/>
      <c r="C47" s="438"/>
      <c r="D47" s="439"/>
      <c r="E47" s="6"/>
      <c r="F47" s="6"/>
      <c r="G47" s="6"/>
      <c r="H47" s="6"/>
      <c r="I47" s="6"/>
      <c r="J47" s="6"/>
      <c r="K47" s="6"/>
      <c r="L47" s="6"/>
      <c r="M47" s="6"/>
      <c r="N47" s="6"/>
      <c r="O47" s="6"/>
      <c r="P47" s="6"/>
      <c r="Q47" s="6"/>
      <c r="R47" s="6"/>
      <c r="S47" s="6"/>
      <c r="T47" s="6"/>
      <c r="U47" s="7"/>
    </row>
    <row r="48" spans="2:21" ht="15" customHeight="1">
      <c r="B48" s="437"/>
      <c r="C48" s="438"/>
      <c r="D48" s="439"/>
      <c r="E48" s="6"/>
      <c r="F48" s="6"/>
      <c r="G48" s="6"/>
      <c r="H48" s="6"/>
      <c r="I48" s="6"/>
      <c r="J48" s="6"/>
      <c r="K48" s="6"/>
      <c r="L48" s="6"/>
      <c r="M48" s="6"/>
      <c r="N48" s="6"/>
      <c r="O48" s="6"/>
      <c r="P48" s="6"/>
      <c r="Q48" s="6"/>
      <c r="R48" s="6"/>
      <c r="S48" s="6"/>
      <c r="T48" s="6"/>
      <c r="U48" s="7"/>
    </row>
    <row r="49" spans="2:21" ht="15.75" customHeight="1" thickBot="1">
      <c r="B49" s="440"/>
      <c r="C49" s="441"/>
      <c r="D49" s="442"/>
      <c r="E49" s="9"/>
      <c r="F49" s="9"/>
      <c r="G49" s="9"/>
      <c r="H49" s="9"/>
      <c r="I49" s="9"/>
      <c r="J49" s="9"/>
      <c r="K49" s="9"/>
      <c r="L49" s="9"/>
      <c r="M49" s="9"/>
      <c r="N49" s="9"/>
      <c r="O49" s="9"/>
      <c r="P49" s="9"/>
      <c r="Q49" s="9"/>
      <c r="R49" s="9"/>
      <c r="S49" s="9"/>
      <c r="T49" s="9"/>
      <c r="U49" s="10"/>
    </row>
  </sheetData>
  <mergeCells count="62">
    <mergeCell ref="F29:T45"/>
    <mergeCell ref="B1:U3"/>
    <mergeCell ref="B4:U5"/>
    <mergeCell ref="B6:D9"/>
    <mergeCell ref="B18:D21"/>
    <mergeCell ref="F12:H12"/>
    <mergeCell ref="F13:H13"/>
    <mergeCell ref="B14:D17"/>
    <mergeCell ref="F14:H14"/>
    <mergeCell ref="B10:D13"/>
    <mergeCell ref="F10:H10"/>
    <mergeCell ref="F11:H11"/>
    <mergeCell ref="I14:K14"/>
    <mergeCell ref="L10:N10"/>
    <mergeCell ref="L11:N11"/>
    <mergeCell ref="L12:N12"/>
    <mergeCell ref="B42:D45"/>
    <mergeCell ref="B46:D49"/>
    <mergeCell ref="B38:D41"/>
    <mergeCell ref="B22:D25"/>
    <mergeCell ref="B26:D29"/>
    <mergeCell ref="B30:D33"/>
    <mergeCell ref="B34:D37"/>
    <mergeCell ref="F9:T9"/>
    <mergeCell ref="R20:T20"/>
    <mergeCell ref="R21:T21"/>
    <mergeCell ref="O13:Q13"/>
    <mergeCell ref="L13:N13"/>
    <mergeCell ref="L14:N14"/>
    <mergeCell ref="I10:K10"/>
    <mergeCell ref="I11:K11"/>
    <mergeCell ref="I12:K12"/>
    <mergeCell ref="I13:K13"/>
    <mergeCell ref="O14:Q14"/>
    <mergeCell ref="F19:T19"/>
    <mergeCell ref="O20:Q20"/>
    <mergeCell ref="O21:Q21"/>
    <mergeCell ref="O10:Q10"/>
    <mergeCell ref="O11:Q11"/>
    <mergeCell ref="O12:Q12"/>
    <mergeCell ref="F20:H20"/>
    <mergeCell ref="F21:H21"/>
    <mergeCell ref="I20:K20"/>
    <mergeCell ref="I21:K21"/>
    <mergeCell ref="L21:N21"/>
    <mergeCell ref="L20:N20"/>
    <mergeCell ref="R27:T27"/>
    <mergeCell ref="R28:T28"/>
    <mergeCell ref="F26:T26"/>
    <mergeCell ref="R10:T10"/>
    <mergeCell ref="R11:T11"/>
    <mergeCell ref="R12:T12"/>
    <mergeCell ref="R13:T13"/>
    <mergeCell ref="R14:T14"/>
    <mergeCell ref="O27:Q27"/>
    <mergeCell ref="F27:H27"/>
    <mergeCell ref="F28:H28"/>
    <mergeCell ref="I27:K27"/>
    <mergeCell ref="I28:K28"/>
    <mergeCell ref="L27:N27"/>
    <mergeCell ref="L28:N28"/>
    <mergeCell ref="O28:Q28"/>
  </mergeCells>
  <hyperlinks>
    <hyperlink ref="B6:D9" location="'302'!A1" display="GRI 302: Energia" xr:uid="{84DCD654-C22C-439B-AAA4-2766A3A4466F}"/>
    <hyperlink ref="B10:D13" location="'303'!A1" display="GRI 303: Água e Efluentes" xr:uid="{01BE0B94-8301-4CA0-9AE6-993F0685DB65}"/>
    <hyperlink ref="B14:D17" location="'305'!A1" display="GRI 305: Emissões" xr:uid="{1E0E1764-C2A2-4941-987E-F500CF5787F7}"/>
    <hyperlink ref="B18:D21" location="'306'!A1" display="GRI 306: Resíduos" xr:uid="{C484B545-682A-4915-A289-C4D903A32610}"/>
    <hyperlink ref="B22:D25" location="'308'!A1" display="GRI 308: Avaliação ambiental de fornecedores" xr:uid="{8B708623-7F4D-4633-9203-DD07F6A94FA1}"/>
  </hyperlinks>
  <pageMargins left="0.511811024" right="0.511811024" top="0.78740157499999996" bottom="0.78740157499999996" header="0.31496062000000002" footer="0.31496062000000002"/>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9043F-9225-4668-9019-09E24A7D1D2B}">
  <sheetPr codeName="Planilha21"/>
  <dimension ref="A1:S134"/>
  <sheetViews>
    <sheetView showGridLines="0" zoomScale="80" zoomScaleNormal="80" workbookViewId="0">
      <pane ySplit="5" topLeftCell="A6" activePane="bottomLeft" state="frozen"/>
      <selection pane="bottomLeft" activeCell="B18" sqref="B18:D21"/>
    </sheetView>
  </sheetViews>
  <sheetFormatPr defaultRowHeight="14.45"/>
  <cols>
    <col min="1" max="1" width="5.7109375" customWidth="1"/>
    <col min="5" max="19" width="12.7109375" customWidth="1"/>
  </cols>
  <sheetData>
    <row r="1" spans="1:19" ht="15" customHeight="1">
      <c r="A1" s="1"/>
      <c r="B1" s="286" t="s">
        <v>12</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424</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434" t="s">
        <v>408</v>
      </c>
      <c r="C6" s="435"/>
      <c r="D6" s="436"/>
      <c r="E6" s="2"/>
      <c r="F6" s="3"/>
      <c r="G6" s="3"/>
      <c r="H6" s="3"/>
      <c r="I6" s="3"/>
      <c r="J6" s="3"/>
      <c r="K6" s="3"/>
      <c r="L6" s="3"/>
      <c r="M6" s="3"/>
      <c r="N6" s="3"/>
      <c r="O6" s="3"/>
      <c r="P6" s="3"/>
      <c r="Q6" s="3"/>
      <c r="R6" s="3"/>
      <c r="S6" s="4"/>
    </row>
    <row r="7" spans="1:19" ht="15" customHeight="1">
      <c r="B7" s="437"/>
      <c r="C7" s="438"/>
      <c r="D7" s="439"/>
      <c r="E7" s="5"/>
      <c r="F7" s="6"/>
      <c r="G7" s="6"/>
      <c r="H7" s="6"/>
      <c r="I7" s="6"/>
      <c r="J7" s="6"/>
      <c r="K7" s="6"/>
      <c r="L7" s="6"/>
      <c r="M7" s="6"/>
      <c r="N7" s="6"/>
      <c r="O7" s="6"/>
      <c r="P7" s="6"/>
      <c r="Q7" s="6"/>
      <c r="R7" s="6"/>
      <c r="S7" s="7"/>
    </row>
    <row r="8" spans="1:19" ht="15" customHeight="1">
      <c r="B8" s="437"/>
      <c r="C8" s="438"/>
      <c r="D8" s="439"/>
      <c r="E8" s="5"/>
      <c r="F8" s="6" t="s">
        <v>425</v>
      </c>
      <c r="G8" s="6"/>
      <c r="H8" s="6"/>
      <c r="I8" s="6"/>
      <c r="J8" s="6"/>
      <c r="K8" s="6"/>
      <c r="L8" s="6"/>
      <c r="M8" s="6"/>
      <c r="N8" s="6"/>
      <c r="O8" s="6"/>
      <c r="P8" s="6"/>
      <c r="Q8" s="6"/>
      <c r="R8" s="6"/>
      <c r="S8" s="7"/>
    </row>
    <row r="9" spans="1:19" ht="15.75" customHeight="1" thickBot="1">
      <c r="B9" s="440"/>
      <c r="C9" s="441"/>
      <c r="D9" s="442"/>
      <c r="E9" s="5"/>
      <c r="F9" s="6" t="s">
        <v>426</v>
      </c>
      <c r="G9" s="6"/>
      <c r="H9" s="6"/>
      <c r="I9" s="6"/>
      <c r="J9" s="6"/>
      <c r="K9" s="6"/>
      <c r="L9" s="6"/>
      <c r="M9" s="6"/>
      <c r="N9" s="6"/>
      <c r="O9" s="6"/>
      <c r="P9" s="6"/>
      <c r="Q9" s="6"/>
      <c r="R9" s="6"/>
      <c r="S9" s="7"/>
    </row>
    <row r="10" spans="1:19" ht="15" customHeight="1">
      <c r="B10" s="434" t="s">
        <v>375</v>
      </c>
      <c r="C10" s="435"/>
      <c r="D10" s="436"/>
      <c r="E10" s="5"/>
      <c r="F10" s="6" t="s">
        <v>427</v>
      </c>
      <c r="G10" s="6"/>
      <c r="H10" s="6"/>
      <c r="I10" s="6"/>
      <c r="J10" s="6"/>
      <c r="K10" s="6"/>
      <c r="L10" s="6"/>
      <c r="M10" s="6"/>
      <c r="N10" s="6"/>
      <c r="O10" s="6"/>
      <c r="P10" s="6"/>
      <c r="Q10" s="6"/>
      <c r="R10" s="6"/>
      <c r="S10" s="7"/>
    </row>
    <row r="11" spans="1:19" ht="15" customHeight="1">
      <c r="B11" s="437"/>
      <c r="C11" s="438"/>
      <c r="D11" s="439"/>
      <c r="E11" s="5"/>
      <c r="F11" s="6"/>
      <c r="G11" s="6"/>
      <c r="H11" s="6"/>
      <c r="I11" s="6"/>
      <c r="J11" s="6"/>
      <c r="K11" s="6"/>
      <c r="L11" s="6"/>
      <c r="M11" s="6"/>
      <c r="N11" s="6"/>
      <c r="O11" s="6"/>
      <c r="P11" s="6"/>
      <c r="Q11" s="6"/>
      <c r="R11" s="6"/>
      <c r="S11" s="7"/>
    </row>
    <row r="12" spans="1:19" ht="17.25" customHeight="1">
      <c r="B12" s="437"/>
      <c r="C12" s="438"/>
      <c r="D12" s="439"/>
      <c r="E12" s="5"/>
      <c r="F12" s="592" t="s">
        <v>428</v>
      </c>
      <c r="G12" s="593"/>
      <c r="H12" s="593"/>
      <c r="I12" s="593"/>
      <c r="J12" s="593"/>
      <c r="K12" s="593"/>
      <c r="L12" s="593"/>
      <c r="M12" s="593"/>
      <c r="N12" s="593"/>
      <c r="O12" s="593"/>
      <c r="P12" s="593"/>
      <c r="Q12" s="593"/>
      <c r="R12" s="6"/>
      <c r="S12" s="7"/>
    </row>
    <row r="13" spans="1:19" ht="15.75" customHeight="1" thickBot="1">
      <c r="B13" s="440"/>
      <c r="C13" s="441"/>
      <c r="D13" s="442"/>
      <c r="E13" s="5"/>
      <c r="F13" s="608"/>
      <c r="G13" s="608"/>
      <c r="H13" s="608"/>
      <c r="I13" s="608"/>
      <c r="J13" s="608"/>
      <c r="K13" s="608"/>
      <c r="L13" s="608"/>
      <c r="M13" s="608"/>
      <c r="N13" s="64">
        <v>2022</v>
      </c>
      <c r="O13" s="64">
        <v>2023</v>
      </c>
      <c r="P13" s="64">
        <v>2024</v>
      </c>
      <c r="Q13" s="64">
        <v>2025</v>
      </c>
      <c r="R13" s="6"/>
      <c r="S13" s="7"/>
    </row>
    <row r="14" spans="1:19" ht="15" customHeight="1">
      <c r="B14" s="697" t="s">
        <v>429</v>
      </c>
      <c r="C14" s="698"/>
      <c r="D14" s="699"/>
      <c r="E14" s="5"/>
      <c r="F14" s="688" t="s">
        <v>430</v>
      </c>
      <c r="G14" s="688"/>
      <c r="H14" s="688"/>
      <c r="I14" s="688"/>
      <c r="J14" s="688"/>
      <c r="K14" s="688"/>
      <c r="L14" s="688"/>
      <c r="M14" s="688"/>
      <c r="N14" s="61">
        <v>97351</v>
      </c>
      <c r="O14" s="61">
        <v>106382</v>
      </c>
      <c r="P14" s="61">
        <v>90974</v>
      </c>
      <c r="Q14" s="61">
        <v>84869</v>
      </c>
      <c r="R14" s="6"/>
      <c r="S14" s="7"/>
    </row>
    <row r="15" spans="1:19" ht="15" customHeight="1">
      <c r="B15" s="700"/>
      <c r="C15" s="701"/>
      <c r="D15" s="702"/>
      <c r="E15" s="5"/>
      <c r="F15" s="688" t="s">
        <v>431</v>
      </c>
      <c r="G15" s="688"/>
      <c r="H15" s="688"/>
      <c r="I15" s="688"/>
      <c r="J15" s="688"/>
      <c r="K15" s="688"/>
      <c r="L15" s="688"/>
      <c r="M15" s="688"/>
      <c r="N15" s="61">
        <v>6596</v>
      </c>
      <c r="O15" s="61">
        <v>3326</v>
      </c>
      <c r="P15" s="61">
        <v>4280</v>
      </c>
      <c r="Q15" s="61">
        <v>14450</v>
      </c>
      <c r="R15" s="6"/>
      <c r="S15" s="7"/>
    </row>
    <row r="16" spans="1:19" ht="18.75" customHeight="1">
      <c r="B16" s="700"/>
      <c r="C16" s="701"/>
      <c r="D16" s="702"/>
      <c r="E16" s="5"/>
      <c r="F16" s="688" t="s">
        <v>432</v>
      </c>
      <c r="G16" s="688"/>
      <c r="H16" s="688"/>
      <c r="I16" s="688"/>
      <c r="J16" s="688"/>
      <c r="K16" s="688"/>
      <c r="L16" s="688"/>
      <c r="M16" s="688"/>
      <c r="N16" s="61">
        <v>182672</v>
      </c>
      <c r="O16" s="61">
        <v>194009</v>
      </c>
      <c r="P16" s="61">
        <v>188329</v>
      </c>
      <c r="Q16" s="61">
        <v>175308</v>
      </c>
      <c r="R16" s="6"/>
      <c r="S16" s="7"/>
    </row>
    <row r="17" spans="2:19" ht="15.75" customHeight="1" thickBot="1">
      <c r="B17" s="703"/>
      <c r="C17" s="704"/>
      <c r="D17" s="705"/>
      <c r="E17" s="5"/>
      <c r="F17" s="688" t="s">
        <v>433</v>
      </c>
      <c r="G17" s="688"/>
      <c r="H17" s="688"/>
      <c r="I17" s="688"/>
      <c r="J17" s="688"/>
      <c r="K17" s="688"/>
      <c r="L17" s="688"/>
      <c r="M17" s="688"/>
      <c r="N17" s="61">
        <v>17077</v>
      </c>
      <c r="O17" s="61">
        <v>27893</v>
      </c>
      <c r="P17" s="61">
        <v>21777</v>
      </c>
      <c r="Q17" s="61">
        <v>18532</v>
      </c>
      <c r="R17" s="6"/>
      <c r="S17" s="7"/>
    </row>
    <row r="18" spans="2:19" ht="15" customHeight="1">
      <c r="B18" s="434" t="s">
        <v>417</v>
      </c>
      <c r="C18" s="435"/>
      <c r="D18" s="436"/>
      <c r="E18" s="5"/>
      <c r="F18" s="688" t="s">
        <v>434</v>
      </c>
      <c r="G18" s="688"/>
      <c r="H18" s="688"/>
      <c r="I18" s="688"/>
      <c r="J18" s="688"/>
      <c r="K18" s="688"/>
      <c r="L18" s="688"/>
      <c r="M18" s="688"/>
      <c r="N18" s="61">
        <v>267919</v>
      </c>
      <c r="O18" s="61">
        <v>301602</v>
      </c>
      <c r="P18" s="61">
        <v>345527</v>
      </c>
      <c r="Q18" s="61">
        <v>338608</v>
      </c>
      <c r="R18" s="6"/>
      <c r="S18" s="7"/>
    </row>
    <row r="19" spans="2:19" ht="15.75" customHeight="1">
      <c r="B19" s="437"/>
      <c r="C19" s="438"/>
      <c r="D19" s="439"/>
      <c r="E19" s="5"/>
      <c r="F19" s="689" t="s">
        <v>143</v>
      </c>
      <c r="G19" s="689"/>
      <c r="H19" s="689"/>
      <c r="I19" s="689"/>
      <c r="J19" s="689"/>
      <c r="K19" s="689"/>
      <c r="L19" s="689"/>
      <c r="M19" s="689"/>
      <c r="N19" s="62">
        <v>571615</v>
      </c>
      <c r="O19" s="62">
        <v>633213</v>
      </c>
      <c r="P19" s="62">
        <v>650886</v>
      </c>
      <c r="Q19" s="62">
        <v>631767</v>
      </c>
      <c r="R19" s="6"/>
      <c r="S19" s="7"/>
    </row>
    <row r="20" spans="2:19" ht="15" customHeight="1">
      <c r="B20" s="437"/>
      <c r="C20" s="438"/>
      <c r="D20" s="439"/>
      <c r="E20" s="5"/>
      <c r="F20" s="688" t="s">
        <v>435</v>
      </c>
      <c r="G20" s="688"/>
      <c r="H20" s="688"/>
      <c r="I20" s="688"/>
      <c r="J20" s="688"/>
      <c r="K20" s="688"/>
      <c r="L20" s="688"/>
      <c r="M20" s="688"/>
      <c r="N20" s="61">
        <v>5569670</v>
      </c>
      <c r="O20" s="61">
        <v>6295598</v>
      </c>
      <c r="P20" s="61">
        <v>5409574</v>
      </c>
      <c r="Q20" s="61">
        <v>5154602</v>
      </c>
      <c r="R20" s="6"/>
      <c r="S20" s="7"/>
    </row>
    <row r="21" spans="2:19" ht="15.75" customHeight="1" thickBot="1">
      <c r="B21" s="440"/>
      <c r="C21" s="441"/>
      <c r="D21" s="442"/>
      <c r="E21" s="5"/>
      <c r="F21" s="6"/>
      <c r="G21" s="6"/>
      <c r="H21" s="6"/>
      <c r="I21" s="6"/>
      <c r="J21" s="6"/>
      <c r="K21" s="6"/>
      <c r="L21" s="6"/>
      <c r="M21" s="6"/>
      <c r="N21" s="6"/>
      <c r="O21" s="6"/>
      <c r="P21" s="6"/>
      <c r="Q21" s="6"/>
      <c r="R21" s="6"/>
      <c r="S21" s="7"/>
    </row>
    <row r="22" spans="2:19" ht="17.649999999999999" customHeight="1">
      <c r="B22" s="434" t="s">
        <v>393</v>
      </c>
      <c r="C22" s="435"/>
      <c r="D22" s="436"/>
      <c r="E22" s="5"/>
      <c r="F22" s="592" t="s">
        <v>436</v>
      </c>
      <c r="G22" s="593"/>
      <c r="H22" s="593"/>
      <c r="I22" s="593"/>
      <c r="J22" s="593"/>
      <c r="K22" s="593"/>
      <c r="L22" s="593"/>
      <c r="M22" s="593"/>
      <c r="N22" s="593"/>
      <c r="O22" s="593"/>
      <c r="P22" s="593"/>
      <c r="Q22" s="593"/>
      <c r="R22" s="6"/>
      <c r="S22" s="7"/>
    </row>
    <row r="23" spans="2:19">
      <c r="B23" s="437"/>
      <c r="C23" s="438"/>
      <c r="D23" s="439"/>
      <c r="E23" s="5"/>
      <c r="F23" s="706"/>
      <c r="G23" s="706"/>
      <c r="H23" s="706"/>
      <c r="I23" s="706"/>
      <c r="J23" s="706"/>
      <c r="K23" s="706"/>
      <c r="L23" s="706"/>
      <c r="M23" s="706"/>
      <c r="N23" s="64">
        <v>2022</v>
      </c>
      <c r="O23" s="64">
        <v>2023</v>
      </c>
      <c r="P23" s="64">
        <v>2024</v>
      </c>
      <c r="Q23" s="64">
        <v>2025</v>
      </c>
      <c r="R23" s="6"/>
      <c r="S23" s="7"/>
    </row>
    <row r="24" spans="2:19" ht="15" customHeight="1">
      <c r="B24" s="437"/>
      <c r="C24" s="438"/>
      <c r="D24" s="439"/>
      <c r="E24" s="5"/>
      <c r="F24" s="688" t="s">
        <v>437</v>
      </c>
      <c r="G24" s="688"/>
      <c r="H24" s="688"/>
      <c r="I24" s="688"/>
      <c r="J24" s="688"/>
      <c r="K24" s="688"/>
      <c r="L24" s="688"/>
      <c r="M24" s="688"/>
      <c r="N24" s="61">
        <v>934</v>
      </c>
      <c r="O24" s="61">
        <v>789</v>
      </c>
      <c r="P24" s="61">
        <v>1090</v>
      </c>
      <c r="Q24" s="61">
        <v>1103</v>
      </c>
      <c r="R24" s="6"/>
      <c r="S24" s="7"/>
    </row>
    <row r="25" spans="2:19" ht="15" thickBot="1">
      <c r="B25" s="440"/>
      <c r="C25" s="441"/>
      <c r="D25" s="442"/>
      <c r="E25" s="5"/>
      <c r="F25" s="688" t="s">
        <v>438</v>
      </c>
      <c r="G25" s="688"/>
      <c r="H25" s="688"/>
      <c r="I25" s="688"/>
      <c r="J25" s="688"/>
      <c r="K25" s="688"/>
      <c r="L25" s="688"/>
      <c r="M25" s="688"/>
      <c r="N25" s="61">
        <v>0</v>
      </c>
      <c r="O25" s="61">
        <v>0</v>
      </c>
      <c r="P25" s="61">
        <v>0</v>
      </c>
      <c r="Q25" s="61">
        <v>0</v>
      </c>
      <c r="R25" s="6"/>
      <c r="S25" s="7"/>
    </row>
    <row r="26" spans="2:19" ht="15" customHeight="1">
      <c r="B26" s="180"/>
      <c r="C26" s="181"/>
      <c r="D26" s="182"/>
      <c r="E26" s="6"/>
      <c r="F26" s="6"/>
      <c r="G26" s="6"/>
      <c r="H26" s="6"/>
      <c r="I26" s="6"/>
      <c r="J26" s="6"/>
      <c r="K26" s="6"/>
      <c r="L26" s="6"/>
      <c r="M26" s="6"/>
      <c r="N26" s="6"/>
      <c r="O26" s="6"/>
      <c r="P26" s="6"/>
      <c r="Q26" s="6"/>
      <c r="R26" s="6"/>
      <c r="S26" s="7"/>
    </row>
    <row r="27" spans="2:19" ht="14.65" customHeight="1">
      <c r="B27" s="154"/>
      <c r="C27" s="179"/>
      <c r="D27" s="155"/>
      <c r="E27" s="6"/>
      <c r="F27" s="687" t="s">
        <v>439</v>
      </c>
      <c r="G27" s="687"/>
      <c r="H27" s="687"/>
      <c r="I27" s="687"/>
      <c r="J27" s="687"/>
      <c r="K27" s="687"/>
      <c r="L27" s="687"/>
      <c r="M27" s="687"/>
      <c r="N27" s="687"/>
      <c r="O27" s="687"/>
      <c r="P27" s="687"/>
      <c r="Q27" s="687"/>
      <c r="R27" s="6"/>
      <c r="S27" s="7"/>
    </row>
    <row r="28" spans="2:19" ht="15" customHeight="1">
      <c r="B28" s="154"/>
      <c r="C28" s="179"/>
      <c r="D28" s="155"/>
      <c r="E28" s="6"/>
      <c r="F28" s="728"/>
      <c r="G28" s="728"/>
      <c r="H28" s="728"/>
      <c r="I28" s="728"/>
      <c r="J28" s="728"/>
      <c r="K28" s="728"/>
      <c r="L28" s="728"/>
      <c r="M28" s="728"/>
      <c r="N28" s="83">
        <v>2022</v>
      </c>
      <c r="O28" s="83">
        <v>2023</v>
      </c>
      <c r="P28" s="83">
        <v>2024</v>
      </c>
      <c r="Q28" s="83">
        <v>2025</v>
      </c>
      <c r="R28" s="6"/>
      <c r="S28" s="7"/>
    </row>
    <row r="29" spans="2:19" ht="15.75" customHeight="1">
      <c r="B29" s="154"/>
      <c r="C29" s="179"/>
      <c r="D29" s="155"/>
      <c r="E29" s="6"/>
      <c r="F29" s="688" t="s">
        <v>440</v>
      </c>
      <c r="G29" s="688"/>
      <c r="H29" s="688"/>
      <c r="I29" s="688"/>
      <c r="J29" s="688"/>
      <c r="K29" s="688"/>
      <c r="L29" s="688"/>
      <c r="M29" s="688"/>
      <c r="N29" s="61">
        <v>212902</v>
      </c>
      <c r="O29" s="61">
        <v>221307</v>
      </c>
      <c r="P29" s="61">
        <v>174962</v>
      </c>
      <c r="Q29" s="61">
        <v>195938</v>
      </c>
      <c r="R29" s="6"/>
      <c r="S29" s="7"/>
    </row>
    <row r="30" spans="2:19" ht="15" customHeight="1">
      <c r="B30" s="154"/>
      <c r="C30" s="179"/>
      <c r="D30" s="155"/>
      <c r="E30" s="6"/>
      <c r="F30" s="688" t="s">
        <v>441</v>
      </c>
      <c r="G30" s="688"/>
      <c r="H30" s="688"/>
      <c r="I30" s="688"/>
      <c r="J30" s="688"/>
      <c r="K30" s="688"/>
      <c r="L30" s="688"/>
      <c r="M30" s="688"/>
      <c r="N30" s="61">
        <v>23181</v>
      </c>
      <c r="O30" s="61">
        <v>4713</v>
      </c>
      <c r="P30" s="61">
        <v>4546</v>
      </c>
      <c r="Q30" s="61">
        <v>4114</v>
      </c>
      <c r="R30" s="6"/>
      <c r="S30" s="7"/>
    </row>
    <row r="31" spans="2:19" ht="15" customHeight="1">
      <c r="B31" s="154"/>
      <c r="C31" s="179"/>
      <c r="D31" s="155"/>
      <c r="E31" s="6"/>
      <c r="F31" s="690" t="s">
        <v>442</v>
      </c>
      <c r="G31" s="691"/>
      <c r="H31" s="691"/>
      <c r="I31" s="691"/>
      <c r="J31" s="691"/>
      <c r="K31" s="691"/>
      <c r="L31" s="691"/>
      <c r="M31" s="692"/>
      <c r="N31" s="61">
        <v>152</v>
      </c>
      <c r="O31" s="61">
        <v>160</v>
      </c>
      <c r="P31" s="82">
        <v>175</v>
      </c>
      <c r="Q31" s="82">
        <v>136</v>
      </c>
      <c r="R31" s="6"/>
      <c r="S31" s="7"/>
    </row>
    <row r="32" spans="2:19" ht="15" customHeight="1">
      <c r="B32" s="154"/>
      <c r="C32" s="179"/>
      <c r="D32" s="155"/>
      <c r="E32" s="6"/>
      <c r="F32" s="688" t="s">
        <v>443</v>
      </c>
      <c r="G32" s="688"/>
      <c r="H32" s="688"/>
      <c r="I32" s="688"/>
      <c r="J32" s="688"/>
      <c r="K32" s="688"/>
      <c r="L32" s="688"/>
      <c r="M32" s="688"/>
      <c r="N32" s="61">
        <v>15161</v>
      </c>
      <c r="O32" s="61">
        <v>16341</v>
      </c>
      <c r="P32" s="61">
        <v>27470</v>
      </c>
      <c r="Q32" s="61">
        <v>129760</v>
      </c>
      <c r="R32" s="6"/>
      <c r="S32" s="7"/>
    </row>
    <row r="33" spans="2:19" ht="15.75" customHeight="1">
      <c r="B33" s="154"/>
      <c r="C33" s="179"/>
      <c r="D33" s="155"/>
      <c r="E33" s="6"/>
      <c r="F33" s="688" t="s">
        <v>444</v>
      </c>
      <c r="G33" s="688"/>
      <c r="H33" s="688"/>
      <c r="I33" s="688"/>
      <c r="J33" s="688"/>
      <c r="K33" s="688"/>
      <c r="L33" s="688"/>
      <c r="M33" s="688"/>
      <c r="N33" s="61">
        <v>22839</v>
      </c>
      <c r="O33" s="61">
        <v>29731</v>
      </c>
      <c r="P33" s="61">
        <v>38034</v>
      </c>
      <c r="Q33" s="61">
        <v>17077</v>
      </c>
      <c r="R33" s="6"/>
      <c r="S33" s="7"/>
    </row>
    <row r="34" spans="2:19" ht="15" customHeight="1">
      <c r="B34" s="154"/>
      <c r="C34" s="179"/>
      <c r="D34" s="155"/>
      <c r="E34" s="6"/>
      <c r="F34" s="688" t="s">
        <v>445</v>
      </c>
      <c r="G34" s="688"/>
      <c r="H34" s="688"/>
      <c r="I34" s="688"/>
      <c r="J34" s="688"/>
      <c r="K34" s="688"/>
      <c r="L34" s="688"/>
      <c r="M34" s="688"/>
      <c r="N34" s="61">
        <v>253</v>
      </c>
      <c r="O34" s="61">
        <v>84</v>
      </c>
      <c r="P34" s="61">
        <v>161</v>
      </c>
      <c r="Q34" s="61">
        <v>16</v>
      </c>
      <c r="R34" s="6"/>
      <c r="S34" s="7"/>
    </row>
    <row r="35" spans="2:19" ht="15" customHeight="1">
      <c r="B35" s="154"/>
      <c r="C35" s="179"/>
      <c r="D35" s="155"/>
      <c r="E35" s="6"/>
      <c r="F35" s="688" t="s">
        <v>446</v>
      </c>
      <c r="G35" s="688"/>
      <c r="H35" s="688"/>
      <c r="I35" s="688"/>
      <c r="J35" s="688"/>
      <c r="K35" s="688"/>
      <c r="L35" s="688"/>
      <c r="M35" s="688"/>
      <c r="N35" s="61" t="s">
        <v>184</v>
      </c>
      <c r="O35" s="61" t="s">
        <v>184</v>
      </c>
      <c r="P35" s="61">
        <v>3332</v>
      </c>
      <c r="Q35" s="61">
        <v>3968</v>
      </c>
      <c r="R35" s="6"/>
      <c r="S35" s="7"/>
    </row>
    <row r="36" spans="2:19" ht="15" customHeight="1">
      <c r="B36" s="154"/>
      <c r="C36" s="179"/>
      <c r="D36" s="155"/>
      <c r="E36" s="6"/>
      <c r="F36" s="725" t="s">
        <v>143</v>
      </c>
      <c r="G36" s="726"/>
      <c r="H36" s="726"/>
      <c r="I36" s="726"/>
      <c r="J36" s="726"/>
      <c r="K36" s="726"/>
      <c r="L36" s="726"/>
      <c r="M36" s="727"/>
      <c r="N36" s="62">
        <v>274488</v>
      </c>
      <c r="O36" s="62">
        <v>274488</v>
      </c>
      <c r="P36" s="62">
        <v>248680</v>
      </c>
      <c r="Q36" s="62">
        <v>351009</v>
      </c>
      <c r="R36" s="6"/>
      <c r="S36" s="7"/>
    </row>
    <row r="37" spans="2:19" ht="15" customHeight="1">
      <c r="B37" s="154"/>
      <c r="C37" s="179"/>
      <c r="D37" s="155"/>
      <c r="E37" s="6"/>
      <c r="F37" s="688" t="s">
        <v>435</v>
      </c>
      <c r="G37" s="688"/>
      <c r="H37" s="688"/>
      <c r="I37" s="688"/>
      <c r="J37" s="688"/>
      <c r="K37" s="688"/>
      <c r="L37" s="688"/>
      <c r="M37" s="688"/>
      <c r="N37" s="61">
        <v>3844</v>
      </c>
      <c r="O37" s="61">
        <v>4950</v>
      </c>
      <c r="P37" s="61">
        <v>1207648</v>
      </c>
      <c r="Q37" s="61">
        <v>7229</v>
      </c>
      <c r="R37" s="6"/>
      <c r="S37" s="7"/>
    </row>
    <row r="38" spans="2:19" ht="15" customHeight="1">
      <c r="B38" s="154"/>
      <c r="C38" s="179"/>
      <c r="D38" s="155"/>
      <c r="E38" s="6"/>
      <c r="F38" s="696" t="s">
        <v>447</v>
      </c>
      <c r="G38" s="696"/>
      <c r="H38" s="696"/>
      <c r="I38" s="696"/>
      <c r="J38" s="696"/>
      <c r="K38" s="696"/>
      <c r="L38" s="696"/>
      <c r="M38" s="696"/>
      <c r="N38" s="696"/>
      <c r="O38" s="696"/>
      <c r="P38" s="696"/>
      <c r="Q38" s="696"/>
      <c r="R38" s="6"/>
      <c r="S38" s="7"/>
    </row>
    <row r="39" spans="2:19" ht="15" customHeight="1">
      <c r="B39" s="154"/>
      <c r="C39" s="179"/>
      <c r="D39" s="155"/>
      <c r="E39" s="6"/>
      <c r="F39" s="457"/>
      <c r="G39" s="457"/>
      <c r="H39" s="457"/>
      <c r="I39" s="457"/>
      <c r="J39" s="457"/>
      <c r="K39" s="457"/>
      <c r="L39" s="457"/>
      <c r="M39" s="457"/>
      <c r="N39" s="457"/>
      <c r="O39" s="457"/>
      <c r="P39" s="457"/>
      <c r="Q39" s="457"/>
      <c r="R39" s="6"/>
      <c r="S39" s="7"/>
    </row>
    <row r="40" spans="2:19" ht="30" customHeight="1">
      <c r="B40" s="154"/>
      <c r="C40" s="179"/>
      <c r="D40" s="155"/>
      <c r="E40" s="6"/>
      <c r="F40" s="457"/>
      <c r="G40" s="457"/>
      <c r="H40" s="457"/>
      <c r="I40" s="457"/>
      <c r="J40" s="457"/>
      <c r="K40" s="457"/>
      <c r="L40" s="457"/>
      <c r="M40" s="457"/>
      <c r="N40" s="457"/>
      <c r="O40" s="457"/>
      <c r="P40" s="457"/>
      <c r="Q40" s="457"/>
      <c r="R40" s="6"/>
      <c r="S40" s="7"/>
    </row>
    <row r="41" spans="2:19" ht="22.9" customHeight="1">
      <c r="B41" s="154"/>
      <c r="C41" s="179"/>
      <c r="D41" s="155"/>
      <c r="E41" s="6"/>
      <c r="F41" s="457"/>
      <c r="G41" s="457"/>
      <c r="H41" s="457"/>
      <c r="I41" s="457"/>
      <c r="J41" s="457"/>
      <c r="K41" s="457"/>
      <c r="L41" s="457"/>
      <c r="M41" s="457"/>
      <c r="N41" s="457"/>
      <c r="O41" s="457"/>
      <c r="P41" s="457"/>
      <c r="Q41" s="457"/>
      <c r="R41" s="6"/>
      <c r="S41" s="7"/>
    </row>
    <row r="42" spans="2:19" ht="25.15" customHeight="1">
      <c r="B42" s="154"/>
      <c r="C42" s="179"/>
      <c r="D42" s="155"/>
      <c r="E42" s="6"/>
      <c r="F42" s="457"/>
      <c r="G42" s="457"/>
      <c r="H42" s="457"/>
      <c r="I42" s="457"/>
      <c r="J42" s="457"/>
      <c r="K42" s="457"/>
      <c r="L42" s="457"/>
      <c r="M42" s="457"/>
      <c r="N42" s="457"/>
      <c r="O42" s="457"/>
      <c r="P42" s="457"/>
      <c r="Q42" s="457"/>
      <c r="R42" s="6"/>
      <c r="S42" s="7"/>
    </row>
    <row r="43" spans="2:19" ht="24" customHeight="1">
      <c r="B43" s="154"/>
      <c r="C43" s="179"/>
      <c r="D43" s="155"/>
      <c r="E43" s="6"/>
      <c r="F43" s="457"/>
      <c r="G43" s="457"/>
      <c r="H43" s="457"/>
      <c r="I43" s="457"/>
      <c r="J43" s="457"/>
      <c r="K43" s="457"/>
      <c r="L43" s="457"/>
      <c r="M43" s="457"/>
      <c r="N43" s="457"/>
      <c r="O43" s="457"/>
      <c r="P43" s="457"/>
      <c r="Q43" s="457"/>
      <c r="R43" s="6"/>
      <c r="S43" s="7"/>
    </row>
    <row r="44" spans="2:19">
      <c r="B44" s="154"/>
      <c r="C44" s="179"/>
      <c r="D44" s="155"/>
      <c r="E44" s="6"/>
      <c r="F44" s="457"/>
      <c r="G44" s="457"/>
      <c r="H44" s="457"/>
      <c r="I44" s="457"/>
      <c r="J44" s="457"/>
      <c r="K44" s="457"/>
      <c r="L44" s="457"/>
      <c r="M44" s="457"/>
      <c r="N44" s="457"/>
      <c r="O44" s="457"/>
      <c r="P44" s="457"/>
      <c r="Q44" s="457"/>
      <c r="R44" s="6"/>
      <c r="S44" s="7"/>
    </row>
    <row r="45" spans="2:19">
      <c r="B45" s="154"/>
      <c r="C45" s="179"/>
      <c r="D45" s="155"/>
      <c r="E45" s="6"/>
      <c r="F45" s="457"/>
      <c r="G45" s="457"/>
      <c r="H45" s="457"/>
      <c r="I45" s="457"/>
      <c r="J45" s="457"/>
      <c r="K45" s="457"/>
      <c r="L45" s="457"/>
      <c r="M45" s="457"/>
      <c r="N45" s="457"/>
      <c r="O45" s="457"/>
      <c r="P45" s="457"/>
      <c r="Q45" s="457"/>
      <c r="R45" s="6"/>
      <c r="S45" s="7"/>
    </row>
    <row r="46" spans="2:19" ht="15.75" customHeight="1">
      <c r="B46" s="154"/>
      <c r="C46" s="179"/>
      <c r="D46" s="155"/>
      <c r="E46" s="6"/>
      <c r="F46" s="457"/>
      <c r="G46" s="457"/>
      <c r="H46" s="457"/>
      <c r="I46" s="457"/>
      <c r="J46" s="457"/>
      <c r="K46" s="457"/>
      <c r="L46" s="457"/>
      <c r="M46" s="457"/>
      <c r="N46" s="457"/>
      <c r="O46" s="457"/>
      <c r="P46" s="457"/>
      <c r="Q46" s="457"/>
      <c r="R46" s="6"/>
      <c r="S46" s="7"/>
    </row>
    <row r="47" spans="2:19">
      <c r="B47" s="154"/>
      <c r="C47" s="179"/>
      <c r="D47" s="155"/>
      <c r="E47" s="6"/>
      <c r="F47" s="21" t="s">
        <v>448</v>
      </c>
      <c r="G47" s="6"/>
      <c r="H47" s="6"/>
      <c r="I47" s="6"/>
      <c r="J47" s="6"/>
      <c r="K47" s="6"/>
      <c r="L47" s="6"/>
      <c r="M47" s="6"/>
      <c r="N47" s="6"/>
      <c r="O47" s="6"/>
      <c r="P47" s="6"/>
      <c r="Q47" s="6"/>
      <c r="R47" s="6"/>
      <c r="S47" s="7"/>
    </row>
    <row r="48" spans="2:19" ht="15" customHeight="1">
      <c r="B48" s="154"/>
      <c r="C48" s="179"/>
      <c r="D48" s="155"/>
      <c r="E48" s="6"/>
      <c r="F48" s="6"/>
      <c r="G48" s="6"/>
      <c r="H48" s="6"/>
      <c r="I48" s="6"/>
      <c r="J48" s="6"/>
      <c r="K48" s="6"/>
      <c r="L48" s="6"/>
      <c r="M48" s="6"/>
      <c r="N48" s="6"/>
      <c r="O48" s="6"/>
      <c r="P48" s="6"/>
      <c r="Q48" s="6"/>
      <c r="R48" s="6"/>
      <c r="S48" s="7"/>
    </row>
    <row r="49" spans="2:19" ht="15" customHeight="1">
      <c r="B49" s="154"/>
      <c r="C49" s="179"/>
      <c r="D49" s="155"/>
      <c r="E49" s="6"/>
      <c r="F49" s="74">
        <v>2022</v>
      </c>
      <c r="G49" s="732">
        <v>846103</v>
      </c>
      <c r="H49" s="732"/>
      <c r="I49" s="732"/>
      <c r="J49" s="732"/>
      <c r="K49" s="732"/>
      <c r="L49" s="98">
        <v>846103</v>
      </c>
      <c r="M49" s="6"/>
      <c r="N49" s="6"/>
      <c r="O49" s="6"/>
      <c r="P49" s="6"/>
      <c r="Q49" s="6"/>
      <c r="R49" s="6"/>
      <c r="S49" s="7"/>
    </row>
    <row r="50" spans="2:19" ht="15.75" customHeight="1">
      <c r="B50" s="154"/>
      <c r="C50" s="179"/>
      <c r="D50" s="155"/>
      <c r="E50" s="6"/>
      <c r="F50" s="74">
        <v>2023</v>
      </c>
      <c r="G50" s="732">
        <v>907701</v>
      </c>
      <c r="H50" s="732"/>
      <c r="I50" s="732"/>
      <c r="J50" s="732"/>
      <c r="K50" s="732"/>
      <c r="L50" s="98">
        <v>907701</v>
      </c>
      <c r="M50" s="6"/>
      <c r="N50" s="6"/>
      <c r="O50" s="6"/>
      <c r="P50" s="6"/>
      <c r="Q50" s="6"/>
      <c r="R50" s="6"/>
      <c r="S50" s="7"/>
    </row>
    <row r="51" spans="2:19" ht="15" customHeight="1">
      <c r="B51" s="154"/>
      <c r="C51" s="179"/>
      <c r="D51" s="155"/>
      <c r="E51" s="6"/>
      <c r="F51" s="74">
        <v>2024</v>
      </c>
      <c r="G51" s="732">
        <v>899567</v>
      </c>
      <c r="H51" s="732"/>
      <c r="I51" s="732"/>
      <c r="J51" s="732"/>
      <c r="K51" s="732"/>
      <c r="L51" s="98">
        <v>899567</v>
      </c>
      <c r="M51" s="6"/>
      <c r="N51" s="6"/>
      <c r="O51" s="6"/>
      <c r="P51" s="6"/>
      <c r="Q51" s="6"/>
      <c r="R51" s="6"/>
      <c r="S51" s="7"/>
    </row>
    <row r="52" spans="2:19" ht="15" customHeight="1">
      <c r="B52" s="154"/>
      <c r="C52" s="179"/>
      <c r="D52" s="155"/>
      <c r="E52" s="6"/>
      <c r="F52" s="74">
        <v>2025</v>
      </c>
      <c r="G52" s="732">
        <v>982779</v>
      </c>
      <c r="H52" s="732"/>
      <c r="I52" s="732"/>
      <c r="J52" s="732"/>
      <c r="K52" s="732"/>
      <c r="L52" s="98">
        <v>982779</v>
      </c>
      <c r="M52" s="6"/>
      <c r="N52" s="6"/>
      <c r="O52" s="6"/>
      <c r="P52" s="6"/>
      <c r="Q52" s="6"/>
      <c r="R52" s="6"/>
      <c r="S52" s="7"/>
    </row>
    <row r="53" spans="2:19">
      <c r="B53" s="154"/>
      <c r="C53" s="179"/>
      <c r="D53" s="155"/>
      <c r="E53" s="6"/>
      <c r="F53" s="6"/>
      <c r="G53" s="6"/>
      <c r="H53" s="6"/>
      <c r="I53" s="6"/>
      <c r="J53" s="6"/>
      <c r="K53" s="6"/>
      <c r="L53" s="6"/>
      <c r="M53" s="6"/>
      <c r="N53" s="6"/>
      <c r="O53" s="6"/>
      <c r="P53" s="6"/>
      <c r="Q53" s="6"/>
      <c r="R53" s="6"/>
      <c r="S53" s="7"/>
    </row>
    <row r="54" spans="2:19" ht="16.149999999999999">
      <c r="B54" s="154"/>
      <c r="C54" s="179"/>
      <c r="D54" s="155"/>
      <c r="E54" s="6"/>
      <c r="F54" s="21" t="s">
        <v>449</v>
      </c>
      <c r="G54" s="6"/>
      <c r="H54" s="6"/>
      <c r="I54" s="6"/>
      <c r="J54" s="6"/>
      <c r="K54" s="6"/>
      <c r="L54" s="6"/>
      <c r="M54" s="6"/>
      <c r="N54" s="6"/>
      <c r="O54" s="6"/>
      <c r="P54" s="6"/>
      <c r="Q54" s="6"/>
      <c r="R54" s="6"/>
      <c r="S54" s="7"/>
    </row>
    <row r="55" spans="2:19" ht="15.75" customHeight="1">
      <c r="B55" s="154"/>
      <c r="C55" s="179"/>
      <c r="D55" s="155"/>
      <c r="E55" s="6"/>
      <c r="F55" s="6"/>
      <c r="G55" s="6"/>
      <c r="H55" s="6"/>
      <c r="I55" s="6"/>
      <c r="J55" s="6"/>
      <c r="K55" s="6"/>
      <c r="L55" s="6"/>
      <c r="M55" s="6"/>
      <c r="N55" s="6"/>
      <c r="O55" s="6"/>
      <c r="P55" s="6"/>
      <c r="Q55" s="6"/>
      <c r="R55" s="6"/>
      <c r="S55" s="7"/>
    </row>
    <row r="56" spans="2:19" ht="15" customHeight="1">
      <c r="B56" s="154"/>
      <c r="C56" s="179"/>
      <c r="D56" s="155"/>
      <c r="E56" s="6"/>
      <c r="F56" s="74">
        <v>2022</v>
      </c>
      <c r="G56" s="729">
        <v>28.5</v>
      </c>
      <c r="H56" s="729"/>
      <c r="I56" s="99">
        <v>28.5</v>
      </c>
      <c r="J56" s="100" t="s">
        <v>450</v>
      </c>
      <c r="K56" s="6"/>
      <c r="L56" s="6"/>
      <c r="M56" s="6"/>
      <c r="N56" s="20"/>
      <c r="O56" s="20"/>
      <c r="P56" s="20"/>
      <c r="Q56" s="20"/>
      <c r="R56" s="20"/>
      <c r="S56" s="7"/>
    </row>
    <row r="57" spans="2:19" ht="15" customHeight="1">
      <c r="B57" s="154"/>
      <c r="C57" s="179"/>
      <c r="D57" s="155"/>
      <c r="E57" s="6"/>
      <c r="F57" s="74"/>
      <c r="G57" s="729">
        <v>28.6</v>
      </c>
      <c r="H57" s="729"/>
      <c r="I57" s="99">
        <v>28.6</v>
      </c>
      <c r="J57" s="100" t="s">
        <v>451</v>
      </c>
      <c r="K57" s="6"/>
      <c r="L57" s="6"/>
      <c r="M57" s="6"/>
      <c r="N57" s="20"/>
      <c r="O57" s="20"/>
      <c r="P57" s="20"/>
      <c r="Q57" s="20"/>
      <c r="R57" s="20"/>
      <c r="S57" s="7"/>
    </row>
    <row r="58" spans="2:19" ht="15" customHeight="1">
      <c r="B58" s="154"/>
      <c r="C58" s="179"/>
      <c r="D58" s="155"/>
      <c r="E58" s="6"/>
      <c r="F58" s="74"/>
      <c r="G58" s="729">
        <v>42.3</v>
      </c>
      <c r="H58" s="729"/>
      <c r="I58" s="99">
        <v>42.3</v>
      </c>
      <c r="J58" s="100" t="s">
        <v>452</v>
      </c>
      <c r="K58" s="6"/>
      <c r="L58" s="6"/>
      <c r="M58" s="6"/>
      <c r="N58" s="20"/>
      <c r="O58" s="20"/>
      <c r="P58" s="20"/>
      <c r="Q58" s="20"/>
      <c r="R58" s="20"/>
      <c r="S58" s="7"/>
    </row>
    <row r="59" spans="2:19" ht="15" customHeight="1">
      <c r="B59" s="154"/>
      <c r="C59" s="179"/>
      <c r="D59" s="155"/>
      <c r="E59" s="6"/>
      <c r="F59" s="6"/>
      <c r="G59" s="6"/>
      <c r="H59" s="6"/>
      <c r="I59" s="6"/>
      <c r="J59" s="100"/>
      <c r="K59" s="6"/>
      <c r="L59" s="6"/>
      <c r="M59" s="6"/>
      <c r="N59" s="20"/>
      <c r="O59" s="20"/>
      <c r="P59" s="20"/>
      <c r="Q59" s="20"/>
      <c r="R59" s="20"/>
      <c r="S59" s="7"/>
    </row>
    <row r="60" spans="2:19" ht="15" customHeight="1">
      <c r="B60" s="154"/>
      <c r="C60" s="179"/>
      <c r="D60" s="155"/>
      <c r="E60" s="6"/>
      <c r="F60" s="74">
        <v>2023</v>
      </c>
      <c r="G60" s="714">
        <v>25</v>
      </c>
      <c r="H60" s="714"/>
      <c r="I60" s="99">
        <v>25</v>
      </c>
      <c r="J60" s="100" t="s">
        <v>450</v>
      </c>
      <c r="K60" s="6"/>
      <c r="L60" s="6"/>
      <c r="M60" s="6"/>
      <c r="N60" s="20"/>
      <c r="O60" s="20"/>
      <c r="P60" s="20"/>
      <c r="Q60" s="20"/>
      <c r="R60" s="20"/>
      <c r="S60" s="7"/>
    </row>
    <row r="61" spans="2:19" ht="15" customHeight="1">
      <c r="B61" s="154"/>
      <c r="C61" s="179"/>
      <c r="D61" s="155"/>
      <c r="E61" s="6"/>
      <c r="F61" s="74"/>
      <c r="G61" s="714">
        <v>25</v>
      </c>
      <c r="H61" s="714"/>
      <c r="I61" s="99">
        <v>25</v>
      </c>
      <c r="J61" s="100" t="s">
        <v>451</v>
      </c>
      <c r="K61" s="6"/>
      <c r="L61" s="6"/>
      <c r="M61" s="6"/>
      <c r="N61" s="20"/>
      <c r="O61" s="20"/>
      <c r="P61" s="20"/>
      <c r="Q61" s="20"/>
      <c r="R61" s="20"/>
      <c r="S61" s="7"/>
    </row>
    <row r="62" spans="2:19" ht="15" customHeight="1">
      <c r="B62" s="154"/>
      <c r="C62" s="179"/>
      <c r="D62" s="155"/>
      <c r="E62" s="6"/>
      <c r="F62" s="74"/>
      <c r="G62" s="714">
        <v>35.799999999999997</v>
      </c>
      <c r="H62" s="714"/>
      <c r="I62" s="99">
        <v>35.799999999999997</v>
      </c>
      <c r="J62" s="100" t="s">
        <v>452</v>
      </c>
      <c r="K62" s="6"/>
      <c r="L62" s="6"/>
      <c r="M62" s="6"/>
      <c r="N62" s="20"/>
      <c r="O62" s="20"/>
      <c r="P62" s="20"/>
      <c r="Q62" s="20"/>
      <c r="R62" s="20"/>
      <c r="S62" s="7"/>
    </row>
    <row r="63" spans="2:19">
      <c r="B63" s="154"/>
      <c r="C63" s="179"/>
      <c r="D63" s="155"/>
      <c r="E63" s="6"/>
      <c r="F63" s="74"/>
      <c r="G63" s="144"/>
      <c r="H63" s="144"/>
      <c r="I63" s="99"/>
      <c r="J63" s="100"/>
      <c r="K63" s="6"/>
      <c r="L63" s="6"/>
      <c r="M63" s="20"/>
      <c r="N63" s="20"/>
      <c r="O63" s="20"/>
      <c r="P63" s="20"/>
      <c r="Q63" s="20"/>
      <c r="R63" s="20"/>
      <c r="S63" s="7"/>
    </row>
    <row r="64" spans="2:19">
      <c r="B64" s="154"/>
      <c r="C64" s="179"/>
      <c r="D64" s="155"/>
      <c r="E64" s="6"/>
      <c r="F64" s="74">
        <v>2024</v>
      </c>
      <c r="G64" s="730">
        <v>26.3</v>
      </c>
      <c r="H64" s="730"/>
      <c r="I64" s="99">
        <v>26.3</v>
      </c>
      <c r="J64" s="100" t="s">
        <v>453</v>
      </c>
      <c r="K64" s="6"/>
      <c r="L64" s="6"/>
      <c r="M64" s="20"/>
      <c r="N64" s="20"/>
      <c r="O64" s="20"/>
      <c r="P64" s="20"/>
      <c r="Q64" s="20"/>
      <c r="R64" s="20"/>
      <c r="S64" s="7"/>
    </row>
    <row r="65" spans="2:19">
      <c r="B65" s="154"/>
      <c r="C65" s="179"/>
      <c r="D65" s="155"/>
      <c r="E65" s="6"/>
      <c r="F65" s="74"/>
      <c r="G65" s="730">
        <v>26.3</v>
      </c>
      <c r="H65" s="730"/>
      <c r="I65" s="99">
        <v>26.3</v>
      </c>
      <c r="J65" s="100" t="s">
        <v>454</v>
      </c>
      <c r="K65" s="6"/>
      <c r="L65" s="6"/>
      <c r="M65" s="20"/>
      <c r="N65" s="20"/>
      <c r="O65" s="20"/>
      <c r="P65" s="20"/>
      <c r="Q65" s="20"/>
      <c r="R65" s="20"/>
      <c r="S65" s="7"/>
    </row>
    <row r="66" spans="2:19">
      <c r="B66" s="154"/>
      <c r="C66" s="179"/>
      <c r="D66" s="155"/>
      <c r="E66" s="6"/>
      <c r="F66" s="74"/>
      <c r="G66" s="730">
        <v>36.4</v>
      </c>
      <c r="H66" s="730"/>
      <c r="I66" s="99">
        <v>36.4</v>
      </c>
      <c r="J66" s="100" t="s">
        <v>455</v>
      </c>
      <c r="K66" s="6"/>
      <c r="L66" s="6"/>
      <c r="M66" s="20"/>
      <c r="N66" s="20"/>
      <c r="O66" s="20"/>
      <c r="P66" s="20"/>
      <c r="Q66" s="20"/>
      <c r="R66" s="20"/>
      <c r="S66" s="7"/>
    </row>
    <row r="67" spans="2:19">
      <c r="B67" s="154"/>
      <c r="C67" s="179"/>
      <c r="D67" s="155"/>
      <c r="E67" s="6"/>
      <c r="F67" s="74"/>
      <c r="G67" s="144"/>
      <c r="H67" s="144"/>
      <c r="I67" s="99"/>
      <c r="J67" s="100"/>
      <c r="K67" s="6"/>
      <c r="L67" s="6"/>
      <c r="M67" s="20"/>
      <c r="N67" s="20"/>
      <c r="O67" s="20"/>
      <c r="P67" s="20"/>
      <c r="Q67" s="20"/>
      <c r="R67" s="20"/>
      <c r="S67" s="7"/>
    </row>
    <row r="68" spans="2:19">
      <c r="B68" s="154"/>
      <c r="C68" s="179"/>
      <c r="D68" s="155"/>
      <c r="E68" s="6"/>
      <c r="F68" s="74"/>
      <c r="G68" s="144"/>
      <c r="H68" s="144"/>
      <c r="I68" s="99"/>
      <c r="J68" s="100"/>
      <c r="K68" s="6"/>
      <c r="L68" s="6"/>
      <c r="M68" s="20"/>
      <c r="N68" s="20"/>
      <c r="O68" s="20"/>
      <c r="P68" s="20"/>
      <c r="Q68" s="20"/>
      <c r="R68" s="20"/>
      <c r="S68" s="7"/>
    </row>
    <row r="69" spans="2:19">
      <c r="B69" s="154"/>
      <c r="C69" s="179"/>
      <c r="D69" s="155"/>
      <c r="E69" s="6"/>
      <c r="F69" s="74">
        <v>2025</v>
      </c>
      <c r="G69" s="714">
        <v>25.6</v>
      </c>
      <c r="H69" s="714"/>
      <c r="I69" s="99">
        <v>25.6</v>
      </c>
      <c r="J69" s="100" t="s">
        <v>450</v>
      </c>
      <c r="K69" s="6"/>
      <c r="L69" s="6"/>
      <c r="M69" s="20"/>
      <c r="N69" s="20"/>
      <c r="O69" s="20"/>
      <c r="P69" s="20"/>
      <c r="Q69" s="20"/>
      <c r="R69" s="20"/>
      <c r="S69" s="7"/>
    </row>
    <row r="70" spans="2:19">
      <c r="B70" s="154"/>
      <c r="C70" s="179"/>
      <c r="D70" s="155"/>
      <c r="E70" s="6"/>
      <c r="F70" s="74"/>
      <c r="G70" s="714">
        <v>25.6</v>
      </c>
      <c r="H70" s="714"/>
      <c r="I70" s="99">
        <v>25.6</v>
      </c>
      <c r="J70" s="100" t="s">
        <v>451</v>
      </c>
      <c r="K70" s="6"/>
      <c r="L70" s="6"/>
      <c r="M70" s="20"/>
      <c r="N70" s="20"/>
      <c r="O70" s="20"/>
      <c r="P70" s="20"/>
      <c r="Q70" s="20"/>
      <c r="R70" s="20"/>
      <c r="S70" s="7"/>
    </row>
    <row r="71" spans="2:19">
      <c r="B71" s="154"/>
      <c r="C71" s="179"/>
      <c r="D71" s="155"/>
      <c r="E71" s="6"/>
      <c r="F71" s="74"/>
      <c r="G71" s="714">
        <v>39.799999999999997</v>
      </c>
      <c r="H71" s="714"/>
      <c r="I71" s="99">
        <v>39.799999999999997</v>
      </c>
      <c r="J71" s="100" t="s">
        <v>452</v>
      </c>
      <c r="K71" s="6"/>
      <c r="L71" s="6"/>
      <c r="M71" s="20"/>
      <c r="N71" s="20"/>
      <c r="O71" s="20"/>
      <c r="P71" s="20"/>
      <c r="Q71" s="20"/>
      <c r="R71" s="20"/>
      <c r="S71" s="7"/>
    </row>
    <row r="72" spans="2:19">
      <c r="B72" s="154"/>
      <c r="C72" s="179"/>
      <c r="D72" s="155"/>
      <c r="E72" s="6"/>
      <c r="F72" s="74"/>
      <c r="G72" s="144"/>
      <c r="H72" s="144"/>
      <c r="I72" s="99"/>
      <c r="J72" s="100"/>
      <c r="K72" s="6"/>
      <c r="L72" s="6"/>
      <c r="M72" s="20"/>
      <c r="N72" s="20"/>
      <c r="O72" s="20"/>
      <c r="P72" s="20"/>
      <c r="Q72" s="20"/>
      <c r="R72" s="20"/>
      <c r="S72" s="7"/>
    </row>
    <row r="73" spans="2:19">
      <c r="B73" s="154"/>
      <c r="C73" s="179"/>
      <c r="D73" s="155"/>
      <c r="E73" s="6"/>
      <c r="F73" s="6"/>
      <c r="G73" s="6"/>
      <c r="H73" s="6"/>
      <c r="I73" s="6"/>
      <c r="J73" s="6"/>
      <c r="K73" s="6"/>
      <c r="L73" s="6"/>
      <c r="M73" s="20"/>
      <c r="N73" s="20"/>
      <c r="O73" s="20"/>
      <c r="P73" s="20"/>
      <c r="Q73" s="20"/>
      <c r="R73" s="20"/>
      <c r="S73" s="7"/>
    </row>
    <row r="74" spans="2:19">
      <c r="B74" s="154"/>
      <c r="C74" s="179"/>
      <c r="D74" s="155"/>
      <c r="E74" s="6"/>
      <c r="F74" s="6" t="s">
        <v>456</v>
      </c>
      <c r="G74" s="6"/>
      <c r="H74" s="6"/>
      <c r="I74" s="6"/>
      <c r="J74" s="6"/>
      <c r="K74" s="6"/>
      <c r="L74" s="6"/>
      <c r="M74" s="20"/>
      <c r="N74" s="20"/>
      <c r="O74" s="20"/>
      <c r="P74" s="20"/>
      <c r="Q74" s="20"/>
      <c r="R74" s="20"/>
      <c r="S74" s="7"/>
    </row>
    <row r="75" spans="2:19">
      <c r="B75" s="154"/>
      <c r="C75" s="179"/>
      <c r="D75" s="155"/>
      <c r="E75" s="6"/>
      <c r="F75" s="6"/>
      <c r="G75" s="6"/>
      <c r="H75" s="6"/>
      <c r="I75" s="6"/>
      <c r="J75" s="6"/>
      <c r="K75" s="6"/>
      <c r="L75" s="6"/>
      <c r="M75" s="20"/>
      <c r="N75" s="20"/>
      <c r="O75" s="20"/>
      <c r="P75" s="20"/>
      <c r="Q75" s="20"/>
      <c r="R75" s="20"/>
      <c r="S75" s="7"/>
    </row>
    <row r="76" spans="2:19" ht="15" customHeight="1">
      <c r="B76" s="154"/>
      <c r="C76" s="179"/>
      <c r="D76" s="155"/>
      <c r="E76" s="6"/>
      <c r="F76" s="609" t="s">
        <v>457</v>
      </c>
      <c r="G76" s="609"/>
      <c r="H76" s="609"/>
      <c r="I76" s="609"/>
      <c r="J76" s="609"/>
      <c r="K76" s="6"/>
      <c r="L76" s="149"/>
      <c r="M76" s="20"/>
      <c r="N76" s="20"/>
      <c r="O76" s="20"/>
      <c r="P76" s="20"/>
      <c r="Q76" s="20"/>
      <c r="R76" s="20"/>
      <c r="S76" s="7"/>
    </row>
    <row r="77" spans="2:19" ht="14.65" customHeight="1">
      <c r="B77" s="154"/>
      <c r="C77" s="179"/>
      <c r="D77" s="155"/>
      <c r="E77" s="6"/>
      <c r="F77" s="722" t="s">
        <v>458</v>
      </c>
      <c r="G77" s="722"/>
      <c r="H77" s="722"/>
      <c r="I77" s="722"/>
      <c r="J77" s="722"/>
      <c r="K77" s="6"/>
      <c r="L77" s="731" t="s">
        <v>459</v>
      </c>
      <c r="M77" s="731"/>
      <c r="N77" s="731"/>
      <c r="O77" s="731"/>
      <c r="P77" s="731"/>
      <c r="Q77" s="731"/>
      <c r="R77" s="731"/>
      <c r="S77" s="7"/>
    </row>
    <row r="78" spans="2:19">
      <c r="B78" s="154"/>
      <c r="C78" s="179"/>
      <c r="D78" s="155"/>
      <c r="E78" s="6"/>
      <c r="F78" s="715">
        <v>2022</v>
      </c>
      <c r="G78" s="715"/>
      <c r="H78" s="715"/>
      <c r="I78" s="716">
        <v>223.5</v>
      </c>
      <c r="J78" s="716"/>
      <c r="K78" s="6"/>
      <c r="L78" s="731"/>
      <c r="M78" s="731"/>
      <c r="N78" s="731"/>
      <c r="O78" s="731"/>
      <c r="P78" s="731"/>
      <c r="Q78" s="731"/>
      <c r="R78" s="731"/>
      <c r="S78" s="7"/>
    </row>
    <row r="79" spans="2:19" ht="15" customHeight="1">
      <c r="B79" s="154"/>
      <c r="C79" s="179"/>
      <c r="D79" s="155"/>
      <c r="E79" s="6"/>
      <c r="F79" s="715">
        <v>2023</v>
      </c>
      <c r="G79" s="715"/>
      <c r="H79" s="715"/>
      <c r="I79" s="716">
        <v>220.8</v>
      </c>
      <c r="J79" s="716"/>
      <c r="K79" s="6"/>
      <c r="L79" s="731"/>
      <c r="M79" s="731"/>
      <c r="N79" s="731"/>
      <c r="O79" s="731"/>
      <c r="P79" s="731"/>
      <c r="Q79" s="731"/>
      <c r="R79" s="731"/>
      <c r="S79" s="7"/>
    </row>
    <row r="80" spans="2:19" ht="15" customHeight="1">
      <c r="B80" s="154"/>
      <c r="C80" s="179"/>
      <c r="D80" s="155"/>
      <c r="E80" s="6"/>
      <c r="F80" s="242"/>
      <c r="G80" s="243">
        <v>2024</v>
      </c>
      <c r="H80" s="244"/>
      <c r="I80" s="716">
        <v>208.8</v>
      </c>
      <c r="J80" s="716"/>
      <c r="K80" s="6"/>
      <c r="L80" s="731"/>
      <c r="M80" s="731"/>
      <c r="N80" s="731"/>
      <c r="O80" s="731"/>
      <c r="P80" s="731"/>
      <c r="Q80" s="731"/>
      <c r="R80" s="731"/>
      <c r="S80" s="7"/>
    </row>
    <row r="81" spans="2:19">
      <c r="B81" s="154"/>
      <c r="C81" s="179"/>
      <c r="D81" s="155"/>
      <c r="E81" s="6"/>
      <c r="F81" s="717">
        <v>2025</v>
      </c>
      <c r="G81" s="718"/>
      <c r="H81" s="719"/>
      <c r="I81" s="720">
        <v>204.5</v>
      </c>
      <c r="J81" s="721"/>
      <c r="K81" s="6"/>
      <c r="L81" s="731"/>
      <c r="M81" s="731"/>
      <c r="N81" s="731"/>
      <c r="O81" s="731"/>
      <c r="P81" s="731"/>
      <c r="Q81" s="731"/>
      <c r="R81" s="731"/>
      <c r="S81" s="7"/>
    </row>
    <row r="82" spans="2:19" ht="15" customHeight="1">
      <c r="B82" s="154"/>
      <c r="C82" s="179"/>
      <c r="D82" s="155"/>
      <c r="E82" s="6"/>
      <c r="F82" s="722" t="s">
        <v>460</v>
      </c>
      <c r="G82" s="722"/>
      <c r="H82" s="722"/>
      <c r="I82" s="722"/>
      <c r="J82" s="722"/>
      <c r="K82" s="6"/>
      <c r="L82" s="731"/>
      <c r="M82" s="731"/>
      <c r="N82" s="731"/>
      <c r="O82" s="731"/>
      <c r="P82" s="731"/>
      <c r="Q82" s="731"/>
      <c r="R82" s="731"/>
      <c r="S82" s="7"/>
    </row>
    <row r="83" spans="2:19">
      <c r="B83" s="154"/>
      <c r="C83" s="179"/>
      <c r="D83" s="155"/>
      <c r="E83" s="6"/>
      <c r="F83" s="715">
        <v>2022</v>
      </c>
      <c r="G83" s="715"/>
      <c r="H83" s="715"/>
      <c r="I83" s="716">
        <v>13.5</v>
      </c>
      <c r="J83" s="716"/>
      <c r="K83" s="6"/>
      <c r="L83" s="731"/>
      <c r="M83" s="731"/>
      <c r="N83" s="731"/>
      <c r="O83" s="731"/>
      <c r="P83" s="731"/>
      <c r="Q83" s="731"/>
      <c r="R83" s="731"/>
      <c r="S83" s="7"/>
    </row>
    <row r="84" spans="2:19">
      <c r="B84" s="154"/>
      <c r="C84" s="179"/>
      <c r="D84" s="155"/>
      <c r="E84" s="6"/>
      <c r="F84" s="715">
        <v>2023</v>
      </c>
      <c r="G84" s="715"/>
      <c r="H84" s="715"/>
      <c r="I84" s="716">
        <v>13.4</v>
      </c>
      <c r="J84" s="716"/>
      <c r="K84" s="6"/>
      <c r="L84" s="731"/>
      <c r="M84" s="731"/>
      <c r="N84" s="731"/>
      <c r="O84" s="731"/>
      <c r="P84" s="731"/>
      <c r="Q84" s="731"/>
      <c r="R84" s="731"/>
      <c r="S84" s="7"/>
    </row>
    <row r="85" spans="2:19">
      <c r="B85" s="154"/>
      <c r="C85" s="179"/>
      <c r="D85" s="155"/>
      <c r="E85" s="6"/>
      <c r="F85" s="715">
        <v>2024</v>
      </c>
      <c r="G85" s="715"/>
      <c r="H85" s="715"/>
      <c r="I85" s="716">
        <v>12.9</v>
      </c>
      <c r="J85" s="716"/>
      <c r="K85" s="6"/>
      <c r="L85" s="731"/>
      <c r="M85" s="731"/>
      <c r="N85" s="731"/>
      <c r="O85" s="731"/>
      <c r="P85" s="731"/>
      <c r="Q85" s="731"/>
      <c r="R85" s="731"/>
      <c r="S85" s="7"/>
    </row>
    <row r="86" spans="2:19">
      <c r="B86" s="154"/>
      <c r="C86" s="179"/>
      <c r="D86" s="155"/>
      <c r="E86" s="6"/>
      <c r="F86" s="717">
        <v>2025</v>
      </c>
      <c r="G86" s="718"/>
      <c r="H86" s="719"/>
      <c r="I86" s="720">
        <v>12.6</v>
      </c>
      <c r="J86" s="721"/>
      <c r="K86" s="6"/>
      <c r="L86" s="731"/>
      <c r="M86" s="731"/>
      <c r="N86" s="731"/>
      <c r="O86" s="731"/>
      <c r="P86" s="731"/>
      <c r="Q86" s="731"/>
      <c r="R86" s="731"/>
      <c r="S86" s="7"/>
    </row>
    <row r="87" spans="2:19">
      <c r="B87" s="154"/>
      <c r="C87" s="179"/>
      <c r="D87" s="155"/>
      <c r="E87" s="6"/>
      <c r="F87" s="722" t="s">
        <v>461</v>
      </c>
      <c r="G87" s="722"/>
      <c r="H87" s="722"/>
      <c r="I87" s="722"/>
      <c r="J87" s="722"/>
      <c r="K87" s="6"/>
      <c r="L87" s="731"/>
      <c r="M87" s="731"/>
      <c r="N87" s="731"/>
      <c r="O87" s="731"/>
      <c r="P87" s="731"/>
      <c r="Q87" s="731"/>
      <c r="R87" s="731"/>
      <c r="S87" s="7"/>
    </row>
    <row r="88" spans="2:19" ht="15" customHeight="1">
      <c r="B88" s="154"/>
      <c r="C88" s="179"/>
      <c r="D88" s="155"/>
      <c r="E88" s="6"/>
      <c r="F88" s="715">
        <v>2022</v>
      </c>
      <c r="G88" s="715"/>
      <c r="H88" s="715"/>
      <c r="I88" s="716">
        <v>48.7</v>
      </c>
      <c r="J88" s="716"/>
      <c r="K88" s="6"/>
      <c r="L88" s="731"/>
      <c r="M88" s="731"/>
      <c r="N88" s="731"/>
      <c r="O88" s="731"/>
      <c r="P88" s="731"/>
      <c r="Q88" s="731"/>
      <c r="R88" s="731"/>
      <c r="S88" s="7"/>
    </row>
    <row r="89" spans="2:19" ht="15" customHeight="1">
      <c r="B89" s="154"/>
      <c r="C89" s="179"/>
      <c r="D89" s="155"/>
      <c r="E89" s="6"/>
      <c r="F89" s="715">
        <v>2023</v>
      </c>
      <c r="G89" s="715"/>
      <c r="H89" s="715"/>
      <c r="I89" s="716">
        <v>48.1</v>
      </c>
      <c r="J89" s="716"/>
      <c r="K89" s="6"/>
      <c r="L89" s="731"/>
      <c r="M89" s="731"/>
      <c r="N89" s="731"/>
      <c r="O89" s="731"/>
      <c r="P89" s="731"/>
      <c r="Q89" s="731"/>
      <c r="R89" s="731"/>
      <c r="S89" s="7"/>
    </row>
    <row r="90" spans="2:19" ht="15" customHeight="1">
      <c r="B90" s="154"/>
      <c r="C90" s="179"/>
      <c r="D90" s="155"/>
      <c r="E90" s="6"/>
      <c r="F90" s="715">
        <v>2024</v>
      </c>
      <c r="G90" s="715"/>
      <c r="H90" s="715"/>
      <c r="I90" s="716">
        <v>46.4</v>
      </c>
      <c r="J90" s="716"/>
      <c r="K90" s="6"/>
      <c r="L90" s="731"/>
      <c r="M90" s="731"/>
      <c r="N90" s="731"/>
      <c r="O90" s="731"/>
      <c r="P90" s="731"/>
      <c r="Q90" s="731"/>
      <c r="R90" s="731"/>
      <c r="S90" s="7"/>
    </row>
    <row r="91" spans="2:19" ht="15.75" customHeight="1">
      <c r="B91" s="154"/>
      <c r="C91" s="179"/>
      <c r="D91" s="155"/>
      <c r="E91" s="6"/>
      <c r="F91" s="715">
        <v>2025</v>
      </c>
      <c r="G91" s="715"/>
      <c r="H91" s="715"/>
      <c r="I91" s="716">
        <v>45.5</v>
      </c>
      <c r="J91" s="716"/>
      <c r="K91" s="6"/>
      <c r="L91" s="731"/>
      <c r="M91" s="731"/>
      <c r="N91" s="731"/>
      <c r="O91" s="731"/>
      <c r="P91" s="731"/>
      <c r="Q91" s="731"/>
      <c r="R91" s="731"/>
      <c r="S91" s="7"/>
    </row>
    <row r="92" spans="2:19" ht="15" customHeight="1">
      <c r="B92" s="154"/>
      <c r="C92" s="179"/>
      <c r="D92" s="155"/>
      <c r="E92" s="6"/>
      <c r="F92" s="6"/>
      <c r="G92" s="6"/>
      <c r="H92" s="6"/>
      <c r="I92" s="6"/>
      <c r="J92" s="6"/>
      <c r="K92" s="6"/>
      <c r="L92" s="6"/>
      <c r="M92" s="6"/>
      <c r="N92" s="6"/>
      <c r="O92" s="6"/>
      <c r="P92" s="6"/>
      <c r="Q92" s="6"/>
      <c r="R92" s="6"/>
      <c r="S92" s="7"/>
    </row>
    <row r="93" spans="2:19">
      <c r="B93" s="154"/>
      <c r="C93" s="179"/>
      <c r="D93" s="155"/>
      <c r="E93" s="6"/>
      <c r="F93" s="6"/>
      <c r="G93" s="6"/>
      <c r="H93" s="6"/>
      <c r="I93" s="6"/>
      <c r="J93" s="6"/>
      <c r="K93" s="6"/>
      <c r="L93" s="6"/>
      <c r="M93" s="6"/>
      <c r="N93" s="6"/>
      <c r="O93" s="6"/>
      <c r="P93" s="6"/>
      <c r="Q93" s="6"/>
      <c r="R93" s="6"/>
      <c r="S93" s="7"/>
    </row>
    <row r="94" spans="2:19" ht="15.75" customHeight="1">
      <c r="B94" s="154"/>
      <c r="C94" s="179"/>
      <c r="D94" s="155"/>
      <c r="E94" s="6"/>
      <c r="F94" s="6" t="s">
        <v>462</v>
      </c>
      <c r="G94" s="6"/>
      <c r="H94" s="6"/>
      <c r="I94" s="6"/>
      <c r="J94" s="6"/>
      <c r="K94" s="6"/>
      <c r="L94" s="6"/>
      <c r="M94" s="6"/>
      <c r="N94" s="6"/>
      <c r="O94" s="6"/>
      <c r="P94" s="6"/>
      <c r="Q94" s="6"/>
      <c r="R94" s="6"/>
      <c r="S94" s="7"/>
    </row>
    <row r="95" spans="2:19">
      <c r="B95" s="154"/>
      <c r="C95" s="179"/>
      <c r="D95" s="155"/>
      <c r="E95" s="6"/>
      <c r="F95" s="6" t="s">
        <v>463</v>
      </c>
      <c r="G95" s="6"/>
      <c r="H95" s="6"/>
      <c r="I95" s="6"/>
      <c r="J95" s="6"/>
      <c r="K95" s="6"/>
      <c r="L95" s="6"/>
      <c r="M95" s="6"/>
      <c r="N95" s="6"/>
      <c r="O95" s="6"/>
      <c r="P95" s="6"/>
      <c r="Q95" s="6"/>
      <c r="R95" s="6"/>
      <c r="S95" s="7"/>
    </row>
    <row r="96" spans="2:19" ht="15" customHeight="1">
      <c r="B96" s="154"/>
      <c r="C96" s="179"/>
      <c r="D96" s="155"/>
      <c r="E96" s="6"/>
      <c r="F96" s="6" t="s">
        <v>464</v>
      </c>
      <c r="G96" s="6"/>
      <c r="H96" s="6"/>
      <c r="I96" s="6"/>
      <c r="J96" s="6"/>
      <c r="K96" s="6"/>
      <c r="L96" s="6"/>
      <c r="M96" s="6"/>
      <c r="N96" s="6"/>
      <c r="O96" s="6"/>
      <c r="P96" s="6"/>
      <c r="Q96" s="6"/>
      <c r="R96" s="6"/>
      <c r="S96" s="7"/>
    </row>
    <row r="97" spans="2:19" ht="15" customHeight="1">
      <c r="B97" s="154"/>
      <c r="C97" s="179"/>
      <c r="D97" s="155"/>
      <c r="E97" s="6"/>
      <c r="F97" s="6"/>
      <c r="G97" s="6"/>
      <c r="H97" s="6"/>
      <c r="I97" s="6"/>
      <c r="J97" s="6"/>
      <c r="K97" s="6"/>
      <c r="L97" s="6"/>
      <c r="M97" s="6"/>
      <c r="N97" s="6"/>
      <c r="O97" s="6"/>
      <c r="P97" s="6"/>
      <c r="Q97" s="6"/>
      <c r="R97" s="6"/>
      <c r="S97" s="7"/>
    </row>
    <row r="98" spans="2:19" ht="15.75" customHeight="1">
      <c r="B98" s="154"/>
      <c r="C98" s="179"/>
      <c r="D98" s="155"/>
      <c r="E98" s="6"/>
      <c r="F98" s="609" t="s">
        <v>465</v>
      </c>
      <c r="G98" s="609"/>
      <c r="H98" s="609"/>
      <c r="I98" s="609"/>
      <c r="J98" s="609"/>
      <c r="K98" s="609"/>
      <c r="L98" s="609"/>
      <c r="M98" s="6"/>
      <c r="N98" s="20"/>
      <c r="O98" s="20"/>
      <c r="P98" s="20"/>
      <c r="Q98" s="20"/>
      <c r="R98" s="20"/>
      <c r="S98" s="7"/>
    </row>
    <row r="99" spans="2:19">
      <c r="B99" s="154"/>
      <c r="C99" s="179"/>
      <c r="D99" s="155"/>
      <c r="E99" s="6"/>
      <c r="F99" s="608"/>
      <c r="G99" s="608"/>
      <c r="H99" s="608"/>
      <c r="I99" s="608"/>
      <c r="J99" s="64" t="s">
        <v>450</v>
      </c>
      <c r="K99" s="64" t="s">
        <v>466</v>
      </c>
      <c r="L99" s="64" t="s">
        <v>467</v>
      </c>
      <c r="M99" s="6"/>
      <c r="N99" s="20"/>
      <c r="O99" s="20"/>
      <c r="P99" s="20"/>
      <c r="Q99" s="20"/>
      <c r="R99" s="20"/>
      <c r="S99" s="7"/>
    </row>
    <row r="100" spans="2:19" ht="15" customHeight="1">
      <c r="B100" s="154"/>
      <c r="C100" s="179"/>
      <c r="D100" s="155"/>
      <c r="E100" s="6"/>
      <c r="F100" s="688" t="s">
        <v>468</v>
      </c>
      <c r="G100" s="688"/>
      <c r="H100" s="688"/>
      <c r="I100" s="688"/>
      <c r="J100" s="61">
        <v>809205</v>
      </c>
      <c r="K100" s="61">
        <v>1382</v>
      </c>
      <c r="L100" s="61">
        <v>271423</v>
      </c>
      <c r="M100" s="6"/>
      <c r="N100" s="20"/>
      <c r="O100" s="20"/>
      <c r="P100" s="20"/>
      <c r="Q100" s="20"/>
      <c r="R100" s="20"/>
      <c r="S100" s="7"/>
    </row>
    <row r="101" spans="2:19" ht="15.6" customHeight="1">
      <c r="B101" s="154"/>
      <c r="C101" s="179"/>
      <c r="D101" s="155"/>
      <c r="E101" s="6"/>
      <c r="F101" s="688" t="s">
        <v>469</v>
      </c>
      <c r="G101" s="688"/>
      <c r="H101" s="688"/>
      <c r="I101" s="688"/>
      <c r="J101" s="61">
        <v>631768</v>
      </c>
      <c r="K101" s="61">
        <v>0</v>
      </c>
      <c r="L101" s="61">
        <v>351010</v>
      </c>
      <c r="M101" s="6"/>
      <c r="N101" s="20"/>
      <c r="O101" s="20"/>
      <c r="P101" s="20"/>
      <c r="Q101" s="20"/>
      <c r="R101" s="20"/>
      <c r="S101" s="7"/>
    </row>
    <row r="102" spans="2:19">
      <c r="B102" s="154"/>
      <c r="C102" s="179"/>
      <c r="D102" s="155"/>
      <c r="E102" s="6"/>
      <c r="F102" s="688" t="s">
        <v>470</v>
      </c>
      <c r="G102" s="688"/>
      <c r="H102" s="688"/>
      <c r="I102" s="688"/>
      <c r="J102" s="61">
        <v>-177437</v>
      </c>
      <c r="K102" s="61">
        <v>-1382</v>
      </c>
      <c r="L102" s="61">
        <v>79588</v>
      </c>
      <c r="M102" s="6"/>
      <c r="N102" s="20"/>
      <c r="O102" s="20"/>
      <c r="P102" s="20"/>
      <c r="Q102" s="20"/>
      <c r="R102" s="20"/>
      <c r="S102" s="7"/>
    </row>
    <row r="103" spans="2:19">
      <c r="B103" s="154"/>
      <c r="C103" s="179"/>
      <c r="D103" s="155"/>
      <c r="E103" s="6"/>
      <c r="F103" s="472" t="s">
        <v>471</v>
      </c>
      <c r="G103" s="472"/>
      <c r="H103" s="472"/>
      <c r="I103" s="472"/>
      <c r="J103" s="472"/>
      <c r="K103" s="472"/>
      <c r="L103" s="472"/>
      <c r="M103" s="472"/>
      <c r="N103" s="472"/>
      <c r="O103" s="472"/>
      <c r="P103" s="472"/>
      <c r="Q103" s="472"/>
      <c r="R103" s="472"/>
      <c r="S103" s="7"/>
    </row>
    <row r="104" spans="2:19" ht="15" customHeight="1">
      <c r="B104" s="154"/>
      <c r="C104" s="179"/>
      <c r="D104" s="155"/>
      <c r="E104" s="6"/>
      <c r="F104" s="472"/>
      <c r="G104" s="472"/>
      <c r="H104" s="472"/>
      <c r="I104" s="472"/>
      <c r="J104" s="472"/>
      <c r="K104" s="472"/>
      <c r="L104" s="472"/>
      <c r="M104" s="472"/>
      <c r="N104" s="472"/>
      <c r="O104" s="472"/>
      <c r="P104" s="472"/>
      <c r="Q104" s="472"/>
      <c r="R104" s="472"/>
      <c r="S104" s="7"/>
    </row>
    <row r="105" spans="2:19" ht="15" customHeight="1">
      <c r="B105" s="154"/>
      <c r="C105" s="179"/>
      <c r="D105" s="155"/>
      <c r="E105" s="6"/>
      <c r="F105" s="472"/>
      <c r="G105" s="472"/>
      <c r="H105" s="472"/>
      <c r="I105" s="472"/>
      <c r="J105" s="472"/>
      <c r="K105" s="472"/>
      <c r="L105" s="472"/>
      <c r="M105" s="472"/>
      <c r="N105" s="472"/>
      <c r="O105" s="472"/>
      <c r="P105" s="472"/>
      <c r="Q105" s="472"/>
      <c r="R105" s="472"/>
      <c r="S105" s="7"/>
    </row>
    <row r="106" spans="2:19">
      <c r="B106" s="154"/>
      <c r="C106" s="179"/>
      <c r="D106" s="155"/>
      <c r="E106" s="6"/>
      <c r="F106" s="6"/>
      <c r="G106" s="6"/>
      <c r="H106" s="6"/>
      <c r="I106" s="6"/>
      <c r="J106" s="6"/>
      <c r="K106" s="6"/>
      <c r="L106" s="6"/>
      <c r="M106" s="6"/>
      <c r="N106" s="6"/>
      <c r="O106" s="6"/>
      <c r="P106" s="6"/>
      <c r="Q106" s="6"/>
      <c r="R106" s="6"/>
      <c r="S106" s="7"/>
    </row>
    <row r="107" spans="2:19" ht="14.65" customHeight="1">
      <c r="B107" s="154"/>
      <c r="C107" s="179"/>
      <c r="D107" s="155"/>
      <c r="E107" s="6"/>
      <c r="F107" s="592" t="s">
        <v>472</v>
      </c>
      <c r="G107" s="593"/>
      <c r="H107" s="593"/>
      <c r="I107" s="593"/>
      <c r="J107" s="593"/>
      <c r="K107" s="593"/>
      <c r="L107" s="593"/>
      <c r="M107" s="593"/>
      <c r="N107" s="6"/>
      <c r="O107" s="6"/>
      <c r="P107" s="6"/>
      <c r="Q107" s="6"/>
      <c r="R107" s="6"/>
      <c r="S107" s="7"/>
    </row>
    <row r="108" spans="2:19" ht="15" customHeight="1">
      <c r="B108" s="154"/>
      <c r="C108" s="179"/>
      <c r="D108" s="155"/>
      <c r="E108" s="6"/>
      <c r="F108" s="608"/>
      <c r="G108" s="608"/>
      <c r="H108" s="608"/>
      <c r="I108" s="608"/>
      <c r="J108" s="64">
        <v>2022</v>
      </c>
      <c r="K108" s="64">
        <v>2023</v>
      </c>
      <c r="L108" s="64">
        <v>2024</v>
      </c>
      <c r="M108" s="64">
        <v>2025</v>
      </c>
      <c r="N108" s="6"/>
      <c r="O108" s="6"/>
      <c r="P108" s="6"/>
      <c r="Q108" s="6"/>
      <c r="R108" s="6"/>
      <c r="S108" s="7"/>
    </row>
    <row r="109" spans="2:19" ht="15" customHeight="1">
      <c r="B109" s="154"/>
      <c r="C109" s="179"/>
      <c r="D109" s="155"/>
      <c r="E109" s="6"/>
      <c r="F109" s="724" t="s">
        <v>473</v>
      </c>
      <c r="G109" s="724"/>
      <c r="H109" s="724"/>
      <c r="I109" s="724"/>
      <c r="J109" s="66">
        <v>1.1399999999999999</v>
      </c>
      <c r="K109" s="66">
        <v>0.93179999999999996</v>
      </c>
      <c r="L109" s="66">
        <v>0.48870000000000002</v>
      </c>
      <c r="M109" s="66" t="s">
        <v>184</v>
      </c>
      <c r="N109" s="6"/>
      <c r="O109" s="6"/>
      <c r="P109" s="6"/>
      <c r="Q109" s="6"/>
      <c r="R109" s="6"/>
      <c r="S109" s="7"/>
    </row>
    <row r="110" spans="2:19">
      <c r="B110" s="154"/>
      <c r="C110" s="179"/>
      <c r="D110" s="155"/>
      <c r="E110" s="6"/>
      <c r="F110" s="724" t="s">
        <v>474</v>
      </c>
      <c r="G110" s="724"/>
      <c r="H110" s="724"/>
      <c r="I110" s="724"/>
      <c r="J110" s="66">
        <v>0.1</v>
      </c>
      <c r="K110" s="66">
        <v>5.3900000000000003E-2</v>
      </c>
      <c r="L110" s="66">
        <v>4.0899999999999999E-2</v>
      </c>
      <c r="M110" s="66" t="s">
        <v>184</v>
      </c>
      <c r="N110" s="6"/>
      <c r="O110" s="6"/>
      <c r="P110" s="6"/>
      <c r="Q110" s="6"/>
      <c r="R110" s="6"/>
      <c r="S110" s="7"/>
    </row>
    <row r="111" spans="2:19">
      <c r="B111" s="154"/>
      <c r="C111" s="179"/>
      <c r="D111" s="155"/>
      <c r="E111" s="6"/>
      <c r="F111" s="724" t="s">
        <v>475</v>
      </c>
      <c r="G111" s="724"/>
      <c r="H111" s="724"/>
      <c r="I111" s="724"/>
      <c r="J111" s="66">
        <v>4.5600000000000002E-2</v>
      </c>
      <c r="K111" s="66">
        <v>3.73E-2</v>
      </c>
      <c r="L111" s="66">
        <v>1.95E-2</v>
      </c>
      <c r="M111" s="66">
        <v>3.2300000000000002E-2</v>
      </c>
      <c r="N111" s="6"/>
      <c r="O111" s="6"/>
      <c r="P111" s="6"/>
      <c r="Q111" s="6"/>
      <c r="R111" s="6"/>
      <c r="S111" s="7"/>
    </row>
    <row r="112" spans="2:19" ht="15" customHeight="1">
      <c r="B112" s="154"/>
      <c r="C112" s="179"/>
      <c r="D112" s="155"/>
      <c r="E112" s="6"/>
      <c r="F112" s="724" t="s">
        <v>476</v>
      </c>
      <c r="G112" s="724"/>
      <c r="H112" s="724"/>
      <c r="I112" s="724"/>
      <c r="J112" s="66">
        <v>1.2E-2</v>
      </c>
      <c r="K112" s="66">
        <v>6.4999999999999997E-3</v>
      </c>
      <c r="L112" s="66">
        <v>4.8999999999999998E-3</v>
      </c>
      <c r="M112" s="66" t="s">
        <v>184</v>
      </c>
      <c r="N112" s="6"/>
      <c r="O112" s="6"/>
      <c r="P112" s="6"/>
      <c r="Q112" s="6"/>
      <c r="R112" s="6"/>
      <c r="S112" s="7"/>
    </row>
    <row r="113" spans="2:19" ht="15" customHeight="1">
      <c r="B113" s="154"/>
      <c r="C113" s="179"/>
      <c r="D113" s="155"/>
      <c r="E113" s="6"/>
      <c r="F113" s="724" t="s">
        <v>477</v>
      </c>
      <c r="G113" s="724"/>
      <c r="H113" s="724"/>
      <c r="I113" s="724"/>
      <c r="J113" s="66">
        <v>5.7599999999999998E-2</v>
      </c>
      <c r="K113" s="66">
        <v>4.3700000000000003E-2</v>
      </c>
      <c r="L113" s="66">
        <v>2.4500000000000001E-2</v>
      </c>
      <c r="M113" s="66" t="s">
        <v>184</v>
      </c>
      <c r="N113" s="6"/>
      <c r="O113" s="6"/>
      <c r="P113" s="6"/>
      <c r="Q113" s="6"/>
      <c r="R113" s="6"/>
      <c r="S113" s="7"/>
    </row>
    <row r="114" spans="2:19" ht="15" customHeight="1" thickBot="1">
      <c r="B114" s="154"/>
      <c r="C114" s="179"/>
      <c r="D114" s="155"/>
      <c r="E114" s="6"/>
      <c r="F114" s="457" t="s">
        <v>478</v>
      </c>
      <c r="G114" s="457"/>
      <c r="H114" s="457"/>
      <c r="I114" s="457"/>
      <c r="J114" s="457"/>
      <c r="K114" s="457"/>
      <c r="L114" s="457"/>
      <c r="M114" s="457"/>
      <c r="N114" s="457"/>
      <c r="O114" s="457"/>
      <c r="P114" s="457"/>
      <c r="Q114" s="457"/>
      <c r="R114" s="457"/>
      <c r="S114" s="10"/>
    </row>
    <row r="115" spans="2:19">
      <c r="B115" s="154"/>
      <c r="C115" s="179"/>
      <c r="D115" s="155"/>
      <c r="E115" s="6"/>
      <c r="F115" s="457"/>
      <c r="G115" s="457"/>
      <c r="H115" s="457"/>
      <c r="I115" s="457"/>
      <c r="J115" s="457"/>
      <c r="K115" s="457"/>
      <c r="L115" s="457"/>
      <c r="M115" s="457"/>
      <c r="N115" s="457"/>
      <c r="O115" s="457"/>
      <c r="P115" s="457"/>
      <c r="Q115" s="457"/>
      <c r="R115" s="457"/>
      <c r="S115" s="7"/>
    </row>
    <row r="116" spans="2:19" ht="15" customHeight="1">
      <c r="B116" s="154"/>
      <c r="C116" s="179"/>
      <c r="D116" s="155"/>
      <c r="E116" s="6"/>
      <c r="F116" s="457"/>
      <c r="G116" s="457"/>
      <c r="H116" s="457"/>
      <c r="I116" s="457"/>
      <c r="J116" s="457"/>
      <c r="K116" s="457"/>
      <c r="L116" s="457"/>
      <c r="M116" s="457"/>
      <c r="N116" s="457"/>
      <c r="O116" s="457"/>
      <c r="P116" s="457"/>
      <c r="Q116" s="457"/>
      <c r="R116" s="457"/>
      <c r="S116" s="7"/>
    </row>
    <row r="117" spans="2:19" ht="15" customHeight="1">
      <c r="B117" s="154"/>
      <c r="C117" s="179"/>
      <c r="D117" s="155"/>
      <c r="E117" s="6"/>
      <c r="F117" s="457"/>
      <c r="G117" s="457"/>
      <c r="H117" s="457"/>
      <c r="I117" s="457"/>
      <c r="J117" s="457"/>
      <c r="K117" s="457"/>
      <c r="L117" s="457"/>
      <c r="M117" s="457"/>
      <c r="N117" s="457"/>
      <c r="O117" s="457"/>
      <c r="P117" s="457"/>
      <c r="Q117" s="457"/>
      <c r="R117" s="457"/>
      <c r="S117" s="7"/>
    </row>
    <row r="118" spans="2:19">
      <c r="B118" s="154"/>
      <c r="C118" s="179"/>
      <c r="D118" s="155"/>
      <c r="E118" s="6"/>
      <c r="F118" s="149"/>
      <c r="G118" s="149"/>
      <c r="H118" s="149"/>
      <c r="I118" s="149"/>
      <c r="J118" s="149"/>
      <c r="K118" s="149"/>
      <c r="L118" s="149"/>
      <c r="M118" s="149"/>
      <c r="N118" s="149"/>
      <c r="O118" s="149"/>
      <c r="P118" s="149"/>
      <c r="Q118" s="149"/>
      <c r="R118" s="149"/>
      <c r="S118" s="7"/>
    </row>
    <row r="119" spans="2:19" ht="14.65" customHeight="1">
      <c r="B119" s="154"/>
      <c r="C119" s="179"/>
      <c r="D119" s="155"/>
      <c r="E119" s="6"/>
      <c r="F119" s="592" t="s">
        <v>479</v>
      </c>
      <c r="G119" s="593"/>
      <c r="H119" s="593"/>
      <c r="I119" s="593"/>
      <c r="J119" s="593"/>
      <c r="K119" s="593"/>
      <c r="L119" s="593"/>
      <c r="M119" s="593"/>
      <c r="N119" s="149"/>
      <c r="O119" s="149"/>
      <c r="P119" s="149"/>
      <c r="Q119" s="149"/>
      <c r="R119" s="149"/>
      <c r="S119" s="7"/>
    </row>
    <row r="120" spans="2:19" ht="15" customHeight="1">
      <c r="B120" s="154"/>
      <c r="C120" s="179"/>
      <c r="D120" s="155"/>
      <c r="E120" s="6"/>
      <c r="F120" s="608"/>
      <c r="G120" s="608"/>
      <c r="H120" s="608"/>
      <c r="I120" s="608"/>
      <c r="J120" s="64">
        <v>2022</v>
      </c>
      <c r="K120" s="64">
        <v>2023</v>
      </c>
      <c r="L120" s="64">
        <v>2024</v>
      </c>
      <c r="M120" s="64">
        <v>2025</v>
      </c>
      <c r="N120" s="149"/>
      <c r="O120" s="149"/>
      <c r="P120" s="149"/>
      <c r="Q120" s="149"/>
      <c r="R120" s="149"/>
      <c r="S120" s="7"/>
    </row>
    <row r="121" spans="2:19" ht="15" customHeight="1">
      <c r="B121" s="154"/>
      <c r="C121" s="179"/>
      <c r="D121" s="155"/>
      <c r="E121" s="6"/>
      <c r="F121" s="723" t="s">
        <v>480</v>
      </c>
      <c r="G121" s="723"/>
      <c r="H121" s="723"/>
      <c r="I121" s="723"/>
      <c r="J121" s="39">
        <v>2667.74</v>
      </c>
      <c r="K121" s="39">
        <v>4888.97</v>
      </c>
      <c r="L121" s="39">
        <v>4919.3</v>
      </c>
      <c r="M121" s="39">
        <v>5945</v>
      </c>
      <c r="N121" s="6"/>
      <c r="O121" s="6"/>
      <c r="P121" s="6"/>
      <c r="Q121" s="6"/>
      <c r="R121" s="6"/>
      <c r="S121" s="7"/>
    </row>
    <row r="122" spans="2:19" ht="15" customHeight="1">
      <c r="B122" s="154"/>
      <c r="C122" s="179"/>
      <c r="D122" s="155"/>
      <c r="E122" s="6"/>
      <c r="F122" s="723" t="s">
        <v>481</v>
      </c>
      <c r="G122" s="723"/>
      <c r="H122" s="723"/>
      <c r="I122" s="723"/>
      <c r="J122" s="39">
        <v>3607.57</v>
      </c>
      <c r="K122" s="39">
        <v>4358</v>
      </c>
      <c r="L122" s="39">
        <v>5963.5</v>
      </c>
      <c r="M122" s="39">
        <v>5416.1</v>
      </c>
      <c r="N122" s="6"/>
      <c r="O122" s="6"/>
      <c r="P122" s="6"/>
      <c r="Q122" s="6"/>
      <c r="R122" s="6"/>
      <c r="S122" s="7"/>
    </row>
    <row r="123" spans="2:19" ht="14.65" customHeight="1">
      <c r="B123" s="154"/>
      <c r="C123" s="179"/>
      <c r="D123" s="155"/>
      <c r="E123" s="6"/>
      <c r="F123" s="457" t="s">
        <v>482</v>
      </c>
      <c r="G123" s="457"/>
      <c r="H123" s="457"/>
      <c r="I123" s="457"/>
      <c r="J123" s="457"/>
      <c r="K123" s="457"/>
      <c r="L123" s="457"/>
      <c r="M123" s="457"/>
      <c r="N123" s="457"/>
      <c r="O123" s="457"/>
      <c r="P123" s="457"/>
      <c r="Q123" s="457"/>
      <c r="R123" s="457"/>
      <c r="S123" s="7"/>
    </row>
    <row r="124" spans="2:19" ht="15" customHeight="1">
      <c r="B124" s="154"/>
      <c r="C124" s="179"/>
      <c r="D124" s="155"/>
      <c r="E124" s="6"/>
      <c r="F124" s="457"/>
      <c r="G124" s="457"/>
      <c r="H124" s="457"/>
      <c r="I124" s="457"/>
      <c r="J124" s="457"/>
      <c r="K124" s="457"/>
      <c r="L124" s="457"/>
      <c r="M124" s="457"/>
      <c r="N124" s="457"/>
      <c r="O124" s="457"/>
      <c r="P124" s="457"/>
      <c r="Q124" s="457"/>
      <c r="R124" s="457"/>
      <c r="S124" s="7"/>
    </row>
    <row r="125" spans="2:19" ht="15" customHeight="1">
      <c r="B125" s="154"/>
      <c r="C125" s="179"/>
      <c r="D125" s="155"/>
      <c r="E125" s="6"/>
      <c r="F125" s="457"/>
      <c r="G125" s="457"/>
      <c r="H125" s="457"/>
      <c r="I125" s="457"/>
      <c r="J125" s="457"/>
      <c r="K125" s="457"/>
      <c r="L125" s="457"/>
      <c r="M125" s="457"/>
      <c r="N125" s="457"/>
      <c r="O125" s="457"/>
      <c r="P125" s="457"/>
      <c r="Q125" s="457"/>
      <c r="R125" s="457"/>
      <c r="S125" s="7"/>
    </row>
    <row r="126" spans="2:19">
      <c r="B126" s="154"/>
      <c r="C126" s="179"/>
      <c r="D126" s="155"/>
      <c r="E126" s="6"/>
      <c r="F126" s="457"/>
      <c r="G126" s="457"/>
      <c r="H126" s="457"/>
      <c r="I126" s="457"/>
      <c r="J126" s="457"/>
      <c r="K126" s="457"/>
      <c r="L126" s="457"/>
      <c r="M126" s="457"/>
      <c r="N126" s="457"/>
      <c r="O126" s="457"/>
      <c r="P126" s="457"/>
      <c r="Q126" s="457"/>
      <c r="R126" s="457"/>
      <c r="S126" s="7"/>
    </row>
    <row r="127" spans="2:19">
      <c r="B127" s="154"/>
      <c r="C127" s="179"/>
      <c r="D127" s="155"/>
      <c r="E127" s="6"/>
      <c r="F127" s="457"/>
      <c r="G127" s="457"/>
      <c r="H127" s="457"/>
      <c r="I127" s="457"/>
      <c r="J127" s="457"/>
      <c r="K127" s="457"/>
      <c r="L127" s="457"/>
      <c r="M127" s="457"/>
      <c r="N127" s="457"/>
      <c r="O127" s="457"/>
      <c r="P127" s="457"/>
      <c r="Q127" s="457"/>
      <c r="R127" s="457"/>
      <c r="S127" s="7"/>
    </row>
    <row r="128" spans="2:19" ht="15" customHeight="1">
      <c r="B128" s="154"/>
      <c r="C128" s="179"/>
      <c r="D128" s="155"/>
      <c r="E128" s="6"/>
      <c r="F128" s="457"/>
      <c r="G128" s="457"/>
      <c r="H128" s="457"/>
      <c r="I128" s="457"/>
      <c r="J128" s="457"/>
      <c r="K128" s="457"/>
      <c r="L128" s="457"/>
      <c r="M128" s="457"/>
      <c r="N128" s="457"/>
      <c r="O128" s="457"/>
      <c r="P128" s="457"/>
      <c r="Q128" s="457"/>
      <c r="R128" s="457"/>
      <c r="S128" s="7"/>
    </row>
    <row r="129" spans="2:19" ht="36" customHeight="1">
      <c r="B129" s="154"/>
      <c r="C129" s="179"/>
      <c r="D129" s="155"/>
      <c r="E129" s="6"/>
      <c r="F129" s="457"/>
      <c r="G129" s="457"/>
      <c r="H129" s="457"/>
      <c r="I129" s="457"/>
      <c r="J129" s="457"/>
      <c r="K129" s="457"/>
      <c r="L129" s="457"/>
      <c r="M129" s="457"/>
      <c r="N129" s="457"/>
      <c r="O129" s="457"/>
      <c r="P129" s="457"/>
      <c r="Q129" s="457"/>
      <c r="R129" s="457"/>
      <c r="S129" s="149"/>
    </row>
    <row r="130" spans="2:19">
      <c r="B130" s="154"/>
      <c r="C130" s="179"/>
      <c r="D130" s="155"/>
      <c r="E130" s="6"/>
      <c r="F130" s="149"/>
      <c r="G130" s="149"/>
      <c r="H130" s="149"/>
      <c r="I130" s="149"/>
      <c r="J130" s="149"/>
      <c r="K130" s="149"/>
      <c r="L130" s="149"/>
      <c r="M130" s="149"/>
      <c r="N130" s="149"/>
      <c r="O130" s="149"/>
      <c r="P130" s="149"/>
      <c r="Q130" s="149"/>
      <c r="R130" s="149"/>
      <c r="S130" s="149"/>
    </row>
    <row r="131" spans="2:19">
      <c r="B131" s="154"/>
      <c r="C131" s="179"/>
      <c r="D131" s="155"/>
      <c r="E131" s="6"/>
      <c r="F131" s="149"/>
      <c r="G131" s="149"/>
      <c r="H131" s="149"/>
      <c r="I131" s="149"/>
      <c r="J131" s="149"/>
      <c r="K131" s="149"/>
      <c r="L131" s="149"/>
      <c r="M131" s="149"/>
      <c r="N131" s="149"/>
      <c r="O131" s="149"/>
      <c r="P131" s="149"/>
      <c r="Q131" s="149"/>
      <c r="R131" s="149"/>
      <c r="S131" s="149"/>
    </row>
    <row r="132" spans="2:19" ht="15" customHeight="1">
      <c r="B132" s="154"/>
      <c r="C132" s="179"/>
      <c r="D132" s="155"/>
      <c r="E132" s="6"/>
      <c r="F132" s="149"/>
      <c r="G132" s="149"/>
      <c r="H132" s="149"/>
      <c r="I132" s="149"/>
      <c r="J132" s="149"/>
      <c r="K132" s="149"/>
      <c r="L132" s="149"/>
      <c r="M132" s="149"/>
      <c r="N132" s="149"/>
      <c r="O132" s="149"/>
      <c r="P132" s="149"/>
      <c r="Q132" s="149"/>
      <c r="R132" s="149"/>
      <c r="S132" s="149"/>
    </row>
    <row r="133" spans="2:19" ht="15" customHeight="1">
      <c r="B133" s="154"/>
      <c r="C133" s="179"/>
      <c r="D133" s="155"/>
      <c r="E133" s="6"/>
      <c r="F133" s="149"/>
      <c r="G133" s="149"/>
      <c r="H133" s="149"/>
      <c r="I133" s="149"/>
      <c r="J133" s="149"/>
      <c r="K133" s="149"/>
      <c r="L133" s="149"/>
      <c r="M133" s="149"/>
      <c r="N133" s="149"/>
      <c r="O133" s="149"/>
      <c r="P133" s="149"/>
      <c r="Q133" s="149"/>
      <c r="R133" s="149"/>
      <c r="S133" s="149"/>
    </row>
    <row r="134" spans="2:19" ht="15" thickBot="1">
      <c r="B134" s="183"/>
      <c r="C134" s="184"/>
      <c r="D134" s="185"/>
      <c r="E134" s="9"/>
      <c r="F134" s="9"/>
      <c r="G134" s="9"/>
      <c r="H134" s="9"/>
      <c r="I134" s="9"/>
      <c r="J134" s="9"/>
      <c r="K134" s="9"/>
      <c r="L134" s="9"/>
      <c r="M134" s="9"/>
      <c r="N134" s="9"/>
      <c r="O134" s="9"/>
      <c r="P134" s="9"/>
      <c r="Q134" s="9"/>
      <c r="R134" s="9"/>
      <c r="S134" s="10"/>
    </row>
  </sheetData>
  <mergeCells count="95">
    <mergeCell ref="F88:H88"/>
    <mergeCell ref="F23:M23"/>
    <mergeCell ref="F24:M24"/>
    <mergeCell ref="F31:M31"/>
    <mergeCell ref="F76:J76"/>
    <mergeCell ref="G49:K49"/>
    <mergeCell ref="G50:K50"/>
    <mergeCell ref="G51:K51"/>
    <mergeCell ref="G56:H56"/>
    <mergeCell ref="G57:H57"/>
    <mergeCell ref="G52:K52"/>
    <mergeCell ref="F25:M25"/>
    <mergeCell ref="F89:H89"/>
    <mergeCell ref="F83:H83"/>
    <mergeCell ref="F110:I110"/>
    <mergeCell ref="F111:I111"/>
    <mergeCell ref="F112:I112"/>
    <mergeCell ref="F103:R105"/>
    <mergeCell ref="F107:M107"/>
    <mergeCell ref="L77:R91"/>
    <mergeCell ref="F100:I100"/>
    <mergeCell ref="F99:I99"/>
    <mergeCell ref="F90:H90"/>
    <mergeCell ref="I90:J90"/>
    <mergeCell ref="I80:J80"/>
    <mergeCell ref="F85:H85"/>
    <mergeCell ref="I85:J85"/>
    <mergeCell ref="F87:J87"/>
    <mergeCell ref="F120:I120"/>
    <mergeCell ref="F121:I121"/>
    <mergeCell ref="F108:I108"/>
    <mergeCell ref="F109:I109"/>
    <mergeCell ref="F101:I101"/>
    <mergeCell ref="F102:I102"/>
    <mergeCell ref="F114:R117"/>
    <mergeCell ref="F119:M119"/>
    <mergeCell ref="F18:M18"/>
    <mergeCell ref="F19:M19"/>
    <mergeCell ref="F20:M20"/>
    <mergeCell ref="I79:J79"/>
    <mergeCell ref="F32:M32"/>
    <mergeCell ref="F33:M33"/>
    <mergeCell ref="F78:H78"/>
    <mergeCell ref="F79:H79"/>
    <mergeCell ref="G58:H58"/>
    <mergeCell ref="G60:H60"/>
    <mergeCell ref="G61:H61"/>
    <mergeCell ref="G62:H62"/>
    <mergeCell ref="G64:H64"/>
    <mergeCell ref="G65:H65"/>
    <mergeCell ref="G66:H66"/>
    <mergeCell ref="F77:J77"/>
    <mergeCell ref="B22:D25"/>
    <mergeCell ref="B18:D21"/>
    <mergeCell ref="F38:Q46"/>
    <mergeCell ref="F84:H84"/>
    <mergeCell ref="F22:Q22"/>
    <mergeCell ref="F27:Q27"/>
    <mergeCell ref="G69:H69"/>
    <mergeCell ref="G70:H70"/>
    <mergeCell ref="F34:M34"/>
    <mergeCell ref="F35:M35"/>
    <mergeCell ref="F36:M36"/>
    <mergeCell ref="F37:M37"/>
    <mergeCell ref="F28:M28"/>
    <mergeCell ref="F29:M29"/>
    <mergeCell ref="F30:M30"/>
    <mergeCell ref="I78:J78"/>
    <mergeCell ref="B10:D13"/>
    <mergeCell ref="B1:S3"/>
    <mergeCell ref="B4:S5"/>
    <mergeCell ref="B6:D9"/>
    <mergeCell ref="F13:M13"/>
    <mergeCell ref="F12:Q12"/>
    <mergeCell ref="F14:M14"/>
    <mergeCell ref="F15:M15"/>
    <mergeCell ref="F16:M16"/>
    <mergeCell ref="F17:M17"/>
    <mergeCell ref="B14:D17"/>
    <mergeCell ref="F123:R129"/>
    <mergeCell ref="G71:H71"/>
    <mergeCell ref="F91:H91"/>
    <mergeCell ref="I91:J91"/>
    <mergeCell ref="F86:H86"/>
    <mergeCell ref="I86:J86"/>
    <mergeCell ref="F81:H81"/>
    <mergeCell ref="I81:J81"/>
    <mergeCell ref="I83:J83"/>
    <mergeCell ref="I84:J84"/>
    <mergeCell ref="F82:J82"/>
    <mergeCell ref="F98:L98"/>
    <mergeCell ref="F122:I122"/>
    <mergeCell ref="F113:I113"/>
    <mergeCell ref="I88:J88"/>
    <mergeCell ref="I89:J89"/>
  </mergeCells>
  <conditionalFormatting sqref="G56:H56">
    <cfRule type="dataBar" priority="13">
      <dataBar>
        <cfvo type="min"/>
        <cfvo type="max"/>
        <color theme="8"/>
      </dataBar>
      <extLst>
        <ext xmlns:x14="http://schemas.microsoft.com/office/spreadsheetml/2009/9/main" uri="{B025F937-C7B1-47D3-B67F-A62EFF666E3E}">
          <x14:id>{24C1BCD7-BB63-4099-ACBB-FACCC8641FA0}</x14:id>
        </ext>
      </extLst>
    </cfRule>
  </conditionalFormatting>
  <conditionalFormatting sqref="G56:H58">
    <cfRule type="dataBar" priority="15">
      <dataBar>
        <cfvo type="min"/>
        <cfvo type="max"/>
        <color theme="8"/>
      </dataBar>
      <extLst>
        <ext xmlns:x14="http://schemas.microsoft.com/office/spreadsheetml/2009/9/main" uri="{B025F937-C7B1-47D3-B67F-A62EFF666E3E}">
          <x14:id>{AB6BD469-FD86-4F84-9E50-53CFECC42BFD}</x14:id>
        </ext>
      </extLst>
    </cfRule>
  </conditionalFormatting>
  <conditionalFormatting sqref="G60:H62">
    <cfRule type="dataBar" priority="16">
      <dataBar>
        <cfvo type="min"/>
        <cfvo type="max"/>
        <color theme="8" tint="0.39997558519241921"/>
      </dataBar>
      <extLst>
        <ext xmlns:x14="http://schemas.microsoft.com/office/spreadsheetml/2009/9/main" uri="{B025F937-C7B1-47D3-B67F-A62EFF666E3E}">
          <x14:id>{462A9A03-F61B-4A65-B546-EB2834C4EF57}</x14:id>
        </ext>
      </extLst>
    </cfRule>
  </conditionalFormatting>
  <conditionalFormatting sqref="G64:H66">
    <cfRule type="dataBar" priority="1">
      <dataBar>
        <cfvo type="min"/>
        <cfvo type="max"/>
        <color theme="8" tint="-0.249977111117893"/>
      </dataBar>
      <extLst>
        <ext xmlns:x14="http://schemas.microsoft.com/office/spreadsheetml/2009/9/main" uri="{B025F937-C7B1-47D3-B67F-A62EFF666E3E}">
          <x14:id>{E9797ABD-0DC3-49E0-80C6-92B50FA48659}</x14:id>
        </ext>
      </extLst>
    </cfRule>
  </conditionalFormatting>
  <conditionalFormatting sqref="G69:H69">
    <cfRule type="dataBar" priority="8">
      <dataBar showValue="0">
        <cfvo type="min"/>
        <cfvo type="max"/>
        <color theme="8" tint="0.39997558519241921"/>
      </dataBar>
      <extLst>
        <ext xmlns:x14="http://schemas.microsoft.com/office/spreadsheetml/2009/9/main" uri="{B025F937-C7B1-47D3-B67F-A62EFF666E3E}">
          <x14:id>{ADA0AB35-FC15-415F-99F5-D016D0F14BAA}</x14:id>
        </ext>
      </extLst>
    </cfRule>
    <cfRule type="dataBar" priority="9">
      <dataBar>
        <cfvo type="min"/>
        <cfvo type="max"/>
        <color theme="8" tint="0.39997558519241921"/>
      </dataBar>
      <extLst>
        <ext xmlns:x14="http://schemas.microsoft.com/office/spreadsheetml/2009/9/main" uri="{B025F937-C7B1-47D3-B67F-A62EFF666E3E}">
          <x14:id>{1B1F3E78-10FF-4623-B941-29625D91BCA9}</x14:id>
        </ext>
      </extLst>
    </cfRule>
  </conditionalFormatting>
  <conditionalFormatting sqref="G70:H70">
    <cfRule type="dataBar" priority="6">
      <dataBar showValue="0">
        <cfvo type="min"/>
        <cfvo type="max"/>
        <color theme="8" tint="0.39997558519241921"/>
      </dataBar>
      <extLst>
        <ext xmlns:x14="http://schemas.microsoft.com/office/spreadsheetml/2009/9/main" uri="{B025F937-C7B1-47D3-B67F-A62EFF666E3E}">
          <x14:id>{00E5BED9-B834-4823-9093-D6332E26F745}</x14:id>
        </ext>
      </extLst>
    </cfRule>
    <cfRule type="dataBar" priority="7">
      <dataBar>
        <cfvo type="min"/>
        <cfvo type="max"/>
        <color theme="8" tint="0.39997558519241921"/>
      </dataBar>
      <extLst>
        <ext xmlns:x14="http://schemas.microsoft.com/office/spreadsheetml/2009/9/main" uri="{B025F937-C7B1-47D3-B67F-A62EFF666E3E}">
          <x14:id>{900E509F-162D-47BC-ADD5-A68A400A5860}</x14:id>
        </ext>
      </extLst>
    </cfRule>
  </conditionalFormatting>
  <conditionalFormatting sqref="G71:H71">
    <cfRule type="dataBar" priority="2">
      <dataBar showValue="0">
        <cfvo type="num" val="$I$69"/>
        <cfvo type="num" val="$I$71"/>
        <color theme="8" tint="0.39997558519241921"/>
      </dataBar>
      <extLst>
        <ext xmlns:x14="http://schemas.microsoft.com/office/spreadsheetml/2009/9/main" uri="{B025F937-C7B1-47D3-B67F-A62EFF666E3E}">
          <x14:id>{AD342F57-9871-4F6F-9622-43E9DB7C8913}</x14:id>
        </ext>
      </extLst>
    </cfRule>
  </conditionalFormatting>
  <conditionalFormatting sqref="G72:H72 G63:H63 G67:H68">
    <cfRule type="dataBar" priority="10">
      <dataBar>
        <cfvo type="min"/>
        <cfvo type="max"/>
        <color theme="8" tint="-0.249977111117893"/>
      </dataBar>
      <extLst>
        <ext xmlns:x14="http://schemas.microsoft.com/office/spreadsheetml/2009/9/main" uri="{B025F937-C7B1-47D3-B67F-A62EFF666E3E}">
          <x14:id>{571872C2-5FCA-485D-924B-726007AFC056}</x14:id>
        </ext>
      </extLst>
    </cfRule>
  </conditionalFormatting>
  <conditionalFormatting sqref="G49:K53">
    <cfRule type="dataBar" priority="14">
      <dataBar>
        <cfvo type="min"/>
        <cfvo type="max"/>
        <color theme="8"/>
      </dataBar>
      <extLst>
        <ext xmlns:x14="http://schemas.microsoft.com/office/spreadsheetml/2009/9/main" uri="{B025F937-C7B1-47D3-B67F-A62EFF666E3E}">
          <x14:id>{A98017C7-CBB1-430B-8E46-07A30B78A004}</x14:id>
        </ext>
      </extLst>
    </cfRule>
  </conditionalFormatting>
  <hyperlinks>
    <hyperlink ref="B6:D9" location="'302'!A1" display="GRI 302: Energia" xr:uid="{0ECE8CEA-E951-4668-BE74-00C482D5FB19}"/>
    <hyperlink ref="B10:D13" location="'303'!A1" display="GRI 303: Água e Efluentes" xr:uid="{9500F246-1EC3-4C53-B7A7-6065CE108EC7}"/>
    <hyperlink ref="B18:D21" location="'306'!A1" display="GRI 306: Resíduos" xr:uid="{B93DCF6C-A117-4C9F-884F-78EE77153B6D}"/>
    <hyperlink ref="B22:D25" location="'308'!A1" display="GRI 308: Avaliação ambiental de fornecedores" xr:uid="{7C2E66D1-A1D3-4A64-99C5-D21EBFD7D02E}"/>
  </hyperlink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24C1BCD7-BB63-4099-ACBB-FACCC8641FA0}">
            <x14:dataBar minLength="0" maxLength="100" border="1" gradient="0">
              <x14:cfvo type="autoMin"/>
              <x14:cfvo type="autoMax"/>
              <x14:borderColor theme="0"/>
              <x14:negativeFillColor rgb="FFFF0000"/>
              <x14:axisColor rgb="FF000000"/>
            </x14:dataBar>
          </x14:cfRule>
          <xm:sqref>G56:H56</xm:sqref>
        </x14:conditionalFormatting>
        <x14:conditionalFormatting xmlns:xm="http://schemas.microsoft.com/office/excel/2006/main">
          <x14:cfRule type="dataBar" id="{AB6BD469-FD86-4F84-9E50-53CFECC42BFD}">
            <x14:dataBar minLength="0" maxLength="100" border="1" gradient="0">
              <x14:cfvo type="autoMin"/>
              <x14:cfvo type="autoMax"/>
              <x14:borderColor theme="0"/>
              <x14:negativeFillColor rgb="FFFF0000"/>
              <x14:axisColor rgb="FF000000"/>
            </x14:dataBar>
          </x14:cfRule>
          <xm:sqref>G56:H58</xm:sqref>
        </x14:conditionalFormatting>
        <x14:conditionalFormatting xmlns:xm="http://schemas.microsoft.com/office/excel/2006/main">
          <x14:cfRule type="dataBar" id="{462A9A03-F61B-4A65-B546-EB2834C4EF57}">
            <x14:dataBar minLength="0" maxLength="100" border="1" gradient="0">
              <x14:cfvo type="autoMin"/>
              <x14:cfvo type="autoMax"/>
              <x14:borderColor theme="0"/>
              <x14:negativeFillColor rgb="FFFF0000"/>
              <x14:axisColor rgb="FF000000"/>
            </x14:dataBar>
          </x14:cfRule>
          <xm:sqref>G60:H62</xm:sqref>
        </x14:conditionalFormatting>
        <x14:conditionalFormatting xmlns:xm="http://schemas.microsoft.com/office/excel/2006/main">
          <x14:cfRule type="dataBar" id="{E9797ABD-0DC3-49E0-80C6-92B50FA48659}">
            <x14:dataBar minLength="0" maxLength="100" border="1" gradient="0">
              <x14:cfvo type="autoMin"/>
              <x14:cfvo type="autoMax"/>
              <x14:borderColor theme="0"/>
              <x14:negativeFillColor rgb="FFFF0000"/>
              <x14:axisColor rgb="FF000000"/>
            </x14:dataBar>
          </x14:cfRule>
          <xm:sqref>G64:H66</xm:sqref>
        </x14:conditionalFormatting>
        <x14:conditionalFormatting xmlns:xm="http://schemas.microsoft.com/office/excel/2006/main">
          <x14:cfRule type="dataBar" id="{ADA0AB35-FC15-415F-99F5-D016D0F14BAA}">
            <x14:dataBar minLength="0" maxLength="100" gradient="0">
              <x14:cfvo type="min"/>
              <x14:cfvo type="max"/>
              <x14:negativeFillColor rgb="FFFF0000"/>
              <x14:axisColor rgb="FF000000"/>
            </x14:dataBar>
          </x14:cfRule>
          <x14:cfRule type="dataBar" id="{1B1F3E78-10FF-4623-B941-29625D91BCA9}">
            <x14:dataBar minLength="0" maxLength="100" border="1" gradient="0">
              <x14:cfvo type="autoMin"/>
              <x14:cfvo type="autoMax"/>
              <x14:borderColor theme="0"/>
              <x14:negativeFillColor rgb="FFFF0000"/>
              <x14:axisColor rgb="FF000000"/>
            </x14:dataBar>
          </x14:cfRule>
          <xm:sqref>G69:H69</xm:sqref>
        </x14:conditionalFormatting>
        <x14:conditionalFormatting xmlns:xm="http://schemas.microsoft.com/office/excel/2006/main">
          <x14:cfRule type="dataBar" id="{00E5BED9-B834-4823-9093-D6332E26F745}">
            <x14:dataBar minLength="0" maxLength="100" gradient="0">
              <x14:cfvo type="min"/>
              <x14:cfvo type="max"/>
              <x14:negativeFillColor rgb="FFFF0000"/>
              <x14:axisColor rgb="FF000000"/>
            </x14:dataBar>
          </x14:cfRule>
          <x14:cfRule type="dataBar" id="{900E509F-162D-47BC-ADD5-A68A400A5860}">
            <x14:dataBar minLength="0" maxLength="100" border="1" gradient="0">
              <x14:cfvo type="autoMin"/>
              <x14:cfvo type="autoMax"/>
              <x14:borderColor theme="0"/>
              <x14:negativeFillColor rgb="FFFF0000"/>
              <x14:axisColor rgb="FF000000"/>
            </x14:dataBar>
          </x14:cfRule>
          <xm:sqref>G70:H70</xm:sqref>
        </x14:conditionalFormatting>
        <x14:conditionalFormatting xmlns:xm="http://schemas.microsoft.com/office/excel/2006/main">
          <x14:cfRule type="dataBar" id="{AD342F57-9871-4F6F-9622-43E9DB7C8913}">
            <x14:dataBar minLength="0" maxLength="100" gradient="0">
              <x14:cfvo type="num">
                <xm:f>$I$69</xm:f>
              </x14:cfvo>
              <x14:cfvo type="num">
                <xm:f>$I$71</xm:f>
              </x14:cfvo>
              <x14:negativeFillColor rgb="FFFF0000"/>
              <x14:axisColor rgb="FF000000"/>
            </x14:dataBar>
          </x14:cfRule>
          <xm:sqref>G71:H71</xm:sqref>
        </x14:conditionalFormatting>
        <x14:conditionalFormatting xmlns:xm="http://schemas.microsoft.com/office/excel/2006/main">
          <x14:cfRule type="dataBar" id="{571872C2-5FCA-485D-924B-726007AFC056}">
            <x14:dataBar minLength="0" maxLength="100" border="1" gradient="0">
              <x14:cfvo type="autoMin"/>
              <x14:cfvo type="autoMax"/>
              <x14:borderColor theme="0"/>
              <x14:negativeFillColor rgb="FFFF0000"/>
              <x14:axisColor rgb="FF000000"/>
            </x14:dataBar>
          </x14:cfRule>
          <xm:sqref>G72:H72 G63:H63 G67:H68</xm:sqref>
        </x14:conditionalFormatting>
        <x14:conditionalFormatting xmlns:xm="http://schemas.microsoft.com/office/excel/2006/main">
          <x14:cfRule type="dataBar" id="{A98017C7-CBB1-430B-8E46-07A30B78A004}">
            <x14:dataBar minLength="0" maxLength="100" border="1" gradient="0">
              <x14:cfvo type="autoMin"/>
              <x14:cfvo type="autoMax"/>
              <x14:borderColor theme="0"/>
              <x14:negativeFillColor rgb="FFFF0000"/>
              <x14:axisColor rgb="FF000000"/>
            </x14:dataBar>
          </x14:cfRule>
          <xm:sqref>G49:K53</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C351A-043D-4A9F-8A68-B2E441D86EFB}">
  <sheetPr codeName="Planilha22"/>
  <dimension ref="A1:V104"/>
  <sheetViews>
    <sheetView showGridLines="0" zoomScale="80" zoomScaleNormal="80" workbookViewId="0">
      <pane ySplit="5" topLeftCell="A6" activePane="bottomLeft" state="frozen"/>
      <selection pane="bottomLeft" activeCell="B21" sqref="B21:D24"/>
    </sheetView>
  </sheetViews>
  <sheetFormatPr defaultRowHeight="14.45"/>
  <cols>
    <col min="1" max="1" width="5.7109375" customWidth="1"/>
    <col min="5" max="22" width="12.7109375" customWidth="1"/>
  </cols>
  <sheetData>
    <row r="1" spans="1:22" ht="15" customHeight="1">
      <c r="A1" s="1"/>
      <c r="B1" s="286" t="s">
        <v>12</v>
      </c>
      <c r="C1" s="247"/>
      <c r="D1" s="247"/>
      <c r="E1" s="247"/>
      <c r="F1" s="247"/>
      <c r="G1" s="247"/>
      <c r="H1" s="247"/>
      <c r="I1" s="247"/>
      <c r="J1" s="247"/>
      <c r="K1" s="247"/>
      <c r="L1" s="247"/>
      <c r="M1" s="247"/>
      <c r="N1" s="247"/>
      <c r="O1" s="247"/>
      <c r="P1" s="247"/>
      <c r="Q1" s="247"/>
      <c r="R1" s="247"/>
      <c r="S1" s="247"/>
      <c r="T1" s="247"/>
      <c r="U1" s="247"/>
      <c r="V1" s="248"/>
    </row>
    <row r="2" spans="1:22" ht="15" customHeight="1">
      <c r="B2" s="287"/>
      <c r="C2" s="250"/>
      <c r="D2" s="250"/>
      <c r="E2" s="250"/>
      <c r="F2" s="250"/>
      <c r="G2" s="250"/>
      <c r="H2" s="250"/>
      <c r="I2" s="250"/>
      <c r="J2" s="250"/>
      <c r="K2" s="250"/>
      <c r="L2" s="250"/>
      <c r="M2" s="250"/>
      <c r="N2" s="250"/>
      <c r="O2" s="250"/>
      <c r="P2" s="250"/>
      <c r="Q2" s="250"/>
      <c r="R2" s="250"/>
      <c r="S2" s="250"/>
      <c r="T2" s="250"/>
      <c r="U2" s="250"/>
      <c r="V2" s="251"/>
    </row>
    <row r="3" spans="1:22" ht="15" customHeight="1" thickBot="1">
      <c r="B3" s="252"/>
      <c r="C3" s="253"/>
      <c r="D3" s="253"/>
      <c r="E3" s="253"/>
      <c r="F3" s="253"/>
      <c r="G3" s="253"/>
      <c r="H3" s="253"/>
      <c r="I3" s="253"/>
      <c r="J3" s="253"/>
      <c r="K3" s="253"/>
      <c r="L3" s="253"/>
      <c r="M3" s="253"/>
      <c r="N3" s="253"/>
      <c r="O3" s="253"/>
      <c r="P3" s="253"/>
      <c r="Q3" s="253"/>
      <c r="R3" s="253"/>
      <c r="S3" s="253"/>
      <c r="T3" s="253"/>
      <c r="U3" s="253"/>
      <c r="V3" s="254"/>
    </row>
    <row r="4" spans="1:22" ht="15" customHeight="1">
      <c r="B4" s="367" t="s">
        <v>483</v>
      </c>
      <c r="C4" s="368"/>
      <c r="D4" s="368"/>
      <c r="E4" s="368"/>
      <c r="F4" s="368"/>
      <c r="G4" s="368"/>
      <c r="H4" s="368"/>
      <c r="I4" s="368"/>
      <c r="J4" s="368"/>
      <c r="K4" s="368"/>
      <c r="L4" s="368"/>
      <c r="M4" s="368"/>
      <c r="N4" s="368"/>
      <c r="O4" s="368"/>
      <c r="P4" s="368"/>
      <c r="Q4" s="368"/>
      <c r="R4" s="368"/>
      <c r="S4" s="368"/>
      <c r="T4" s="368"/>
      <c r="U4" s="368"/>
      <c r="V4" s="369"/>
    </row>
    <row r="5" spans="1:22" ht="15" thickBot="1">
      <c r="B5" s="411"/>
      <c r="C5" s="412"/>
      <c r="D5" s="412"/>
      <c r="E5" s="412"/>
      <c r="F5" s="412"/>
      <c r="G5" s="412"/>
      <c r="H5" s="412"/>
      <c r="I5" s="412"/>
      <c r="J5" s="412"/>
      <c r="K5" s="412"/>
      <c r="L5" s="412"/>
      <c r="M5" s="412"/>
      <c r="N5" s="412"/>
      <c r="O5" s="412"/>
      <c r="P5" s="412"/>
      <c r="Q5" s="412"/>
      <c r="R5" s="412"/>
      <c r="S5" s="412"/>
      <c r="T5" s="412"/>
      <c r="U5" s="412"/>
      <c r="V5" s="413"/>
    </row>
    <row r="6" spans="1:22" ht="15.75" customHeight="1">
      <c r="B6" s="434" t="s">
        <v>408</v>
      </c>
      <c r="C6" s="435"/>
      <c r="D6" s="436"/>
      <c r="E6" s="2"/>
      <c r="F6" s="3"/>
      <c r="G6" s="3"/>
      <c r="H6" s="3"/>
      <c r="I6" s="3"/>
      <c r="J6" s="3"/>
      <c r="K6" s="3"/>
      <c r="L6" s="3"/>
      <c r="M6" s="3"/>
      <c r="N6" s="3"/>
      <c r="O6" s="3"/>
      <c r="P6" s="3"/>
      <c r="Q6" s="3"/>
      <c r="R6" s="3"/>
      <c r="S6" s="3"/>
      <c r="T6" s="3"/>
      <c r="U6" s="3"/>
      <c r="V6" s="4"/>
    </row>
    <row r="7" spans="1:22" ht="15" customHeight="1">
      <c r="B7" s="437"/>
      <c r="C7" s="438"/>
      <c r="D7" s="439"/>
      <c r="E7" s="5"/>
      <c r="F7" s="6"/>
      <c r="G7" s="6"/>
      <c r="H7" s="6"/>
      <c r="I7" s="6"/>
      <c r="J7" s="6"/>
      <c r="K7" s="6"/>
      <c r="L7" s="6"/>
      <c r="M7" s="6"/>
      <c r="N7" s="6"/>
      <c r="O7" s="6"/>
      <c r="P7" s="6"/>
      <c r="Q7" s="6"/>
      <c r="R7" s="6"/>
      <c r="S7" s="6"/>
      <c r="T7" s="6"/>
      <c r="U7" s="6"/>
      <c r="V7" s="7"/>
    </row>
    <row r="8" spans="1:22" ht="15.75" customHeight="1" thickBot="1">
      <c r="B8" s="440"/>
      <c r="C8" s="441"/>
      <c r="D8" s="442"/>
      <c r="E8" s="5"/>
      <c r="F8" s="6" t="s">
        <v>484</v>
      </c>
      <c r="G8" s="6"/>
      <c r="H8" s="6"/>
      <c r="I8" s="6"/>
      <c r="J8" s="6"/>
      <c r="K8" s="6"/>
      <c r="L8" s="6"/>
      <c r="M8" s="6"/>
      <c r="N8" s="6" t="s">
        <v>485</v>
      </c>
      <c r="O8" s="6"/>
      <c r="P8" s="6"/>
      <c r="Q8" s="6"/>
      <c r="R8" s="6"/>
      <c r="S8" s="6"/>
      <c r="T8" s="6"/>
      <c r="U8" s="6"/>
      <c r="V8" s="7"/>
    </row>
    <row r="9" spans="1:22" ht="15" customHeight="1">
      <c r="B9" s="434" t="s">
        <v>375</v>
      </c>
      <c r="C9" s="435"/>
      <c r="D9" s="436"/>
      <c r="E9" s="5"/>
      <c r="F9" s="6"/>
      <c r="G9" s="6"/>
      <c r="H9" s="6"/>
      <c r="I9" s="6"/>
      <c r="J9" s="6"/>
      <c r="K9" s="6"/>
      <c r="L9" s="6"/>
      <c r="M9" s="6"/>
      <c r="N9" s="6"/>
      <c r="O9" s="6"/>
      <c r="P9" s="6"/>
      <c r="Q9" s="6"/>
      <c r="R9" s="6"/>
      <c r="S9" s="6"/>
      <c r="T9" s="6"/>
      <c r="U9" s="6"/>
      <c r="V9" s="7"/>
    </row>
    <row r="10" spans="1:22" ht="15" customHeight="1">
      <c r="B10" s="437"/>
      <c r="C10" s="438"/>
      <c r="D10" s="439"/>
      <c r="E10" s="5"/>
      <c r="F10" s="609" t="s">
        <v>486</v>
      </c>
      <c r="G10" s="609"/>
      <c r="H10" s="609"/>
      <c r="I10" s="609"/>
      <c r="J10" s="609"/>
      <c r="K10" s="609"/>
      <c r="L10" s="609"/>
      <c r="M10" s="6"/>
      <c r="N10" s="609" t="s">
        <v>487</v>
      </c>
      <c r="O10" s="609"/>
      <c r="P10" s="609"/>
      <c r="Q10" s="609"/>
      <c r="R10" s="609"/>
      <c r="S10" s="609"/>
      <c r="T10" s="609"/>
      <c r="U10" s="6"/>
      <c r="V10" s="7"/>
    </row>
    <row r="11" spans="1:22" ht="15" customHeight="1">
      <c r="B11" s="437"/>
      <c r="C11" s="438"/>
      <c r="D11" s="439"/>
      <c r="E11" s="5"/>
      <c r="F11" s="608" t="s">
        <v>488</v>
      </c>
      <c r="G11" s="608"/>
      <c r="H11" s="608"/>
      <c r="I11" s="608"/>
      <c r="J11" s="26">
        <v>2023</v>
      </c>
      <c r="K11" s="26">
        <v>2024</v>
      </c>
      <c r="L11" s="26">
        <v>2025</v>
      </c>
      <c r="M11" s="6"/>
      <c r="N11" s="608" t="s">
        <v>488</v>
      </c>
      <c r="O11" s="608"/>
      <c r="P11" s="608"/>
      <c r="Q11" s="608"/>
      <c r="R11" s="26">
        <v>2023</v>
      </c>
      <c r="S11" s="26">
        <v>2024</v>
      </c>
      <c r="T11" s="26">
        <v>2025</v>
      </c>
      <c r="U11" s="6"/>
      <c r="V11" s="7"/>
    </row>
    <row r="12" spans="1:22" ht="15.75" customHeight="1" thickBot="1">
      <c r="B12" s="440"/>
      <c r="C12" s="441"/>
      <c r="D12" s="442"/>
      <c r="E12" s="5"/>
      <c r="F12" s="688" t="s">
        <v>489</v>
      </c>
      <c r="G12" s="688"/>
      <c r="H12" s="688"/>
      <c r="I12" s="688"/>
      <c r="J12" s="42">
        <v>6138745.4000000004</v>
      </c>
      <c r="K12" s="42">
        <v>5486038.2129999995</v>
      </c>
      <c r="L12" s="42">
        <v>5670025.7300000004</v>
      </c>
      <c r="M12" s="6"/>
      <c r="N12" s="688" t="s">
        <v>489</v>
      </c>
      <c r="O12" s="688"/>
      <c r="P12" s="688"/>
      <c r="Q12" s="688"/>
      <c r="R12" s="42">
        <v>6138745.4000000004</v>
      </c>
      <c r="S12" s="42">
        <v>5486038.21</v>
      </c>
      <c r="T12" s="42">
        <v>5670025.7300000004</v>
      </c>
      <c r="U12" s="6"/>
      <c r="V12" s="7"/>
    </row>
    <row r="13" spans="1:22" ht="15" customHeight="1">
      <c r="B13" s="434" t="s">
        <v>414</v>
      </c>
      <c r="C13" s="435"/>
      <c r="D13" s="436"/>
      <c r="E13" s="5"/>
      <c r="F13" s="688" t="s">
        <v>490</v>
      </c>
      <c r="G13" s="688"/>
      <c r="H13" s="688"/>
      <c r="I13" s="688"/>
      <c r="J13" s="42">
        <v>364643.24</v>
      </c>
      <c r="K13" s="42">
        <v>205769.24600000001</v>
      </c>
      <c r="L13" s="42">
        <v>227493.97</v>
      </c>
      <c r="M13" s="6"/>
      <c r="N13" s="688" t="s">
        <v>490</v>
      </c>
      <c r="O13" s="688"/>
      <c r="P13" s="688"/>
      <c r="Q13" s="688"/>
      <c r="R13" s="42">
        <v>364643.24</v>
      </c>
      <c r="S13" s="42">
        <v>205769.24600000001</v>
      </c>
      <c r="T13" s="42">
        <v>227493.97</v>
      </c>
      <c r="U13" s="6"/>
      <c r="V13" s="7"/>
    </row>
    <row r="14" spans="1:22" ht="15" customHeight="1">
      <c r="B14" s="437"/>
      <c r="C14" s="438"/>
      <c r="D14" s="439"/>
      <c r="E14" s="5"/>
      <c r="F14" s="688" t="s">
        <v>491</v>
      </c>
      <c r="G14" s="688"/>
      <c r="H14" s="688"/>
      <c r="I14" s="688"/>
      <c r="J14" s="42">
        <v>360.76</v>
      </c>
      <c r="K14" s="42">
        <v>377.45000000000005</v>
      </c>
      <c r="L14" s="42">
        <v>445.51</v>
      </c>
      <c r="M14" s="6"/>
      <c r="N14" s="688" t="s">
        <v>491</v>
      </c>
      <c r="O14" s="688"/>
      <c r="P14" s="688"/>
      <c r="Q14" s="688"/>
      <c r="R14" s="42">
        <v>360.76</v>
      </c>
      <c r="S14" s="42">
        <v>377.45</v>
      </c>
      <c r="T14" s="42">
        <v>445.51</v>
      </c>
      <c r="U14" s="6"/>
      <c r="V14" s="7"/>
    </row>
    <row r="15" spans="1:22" ht="14.65" customHeight="1">
      <c r="B15" s="437"/>
      <c r="C15" s="438"/>
      <c r="D15" s="439"/>
      <c r="E15" s="5"/>
      <c r="F15" s="688" t="s">
        <v>492</v>
      </c>
      <c r="G15" s="688"/>
      <c r="H15" s="688"/>
      <c r="I15" s="688"/>
      <c r="J15" s="42">
        <v>731.84</v>
      </c>
      <c r="K15" s="42" t="s">
        <v>184</v>
      </c>
      <c r="L15" s="42">
        <v>4958.5600000000004</v>
      </c>
      <c r="M15" s="6"/>
      <c r="N15" s="688" t="s">
        <v>492</v>
      </c>
      <c r="O15" s="688"/>
      <c r="P15" s="688"/>
      <c r="Q15" s="688"/>
      <c r="R15" s="42">
        <v>731.84</v>
      </c>
      <c r="S15" s="42" t="s">
        <v>184</v>
      </c>
      <c r="T15" s="42">
        <v>4409.51</v>
      </c>
      <c r="U15" s="6"/>
      <c r="V15" s="7"/>
    </row>
    <row r="16" spans="1:22" ht="15.75" customHeight="1" thickBot="1">
      <c r="B16" s="440"/>
      <c r="C16" s="441"/>
      <c r="D16" s="442"/>
      <c r="E16" s="5"/>
      <c r="F16" s="688" t="s">
        <v>493</v>
      </c>
      <c r="G16" s="688"/>
      <c r="H16" s="688"/>
      <c r="I16" s="688"/>
      <c r="J16" s="42">
        <v>18.8</v>
      </c>
      <c r="K16" s="42">
        <v>0.249</v>
      </c>
      <c r="L16" s="42">
        <v>0.15</v>
      </c>
      <c r="M16" s="6"/>
      <c r="N16" s="688" t="s">
        <v>493</v>
      </c>
      <c r="O16" s="688"/>
      <c r="P16" s="688"/>
      <c r="Q16" s="688"/>
      <c r="R16" s="42">
        <v>18.8</v>
      </c>
      <c r="S16" s="42">
        <v>0.249</v>
      </c>
      <c r="T16" s="42">
        <v>0.15</v>
      </c>
      <c r="U16" s="6"/>
      <c r="V16" s="7"/>
    </row>
    <row r="17" spans="2:22" ht="15" customHeight="1">
      <c r="B17" s="697" t="s">
        <v>494</v>
      </c>
      <c r="C17" s="698"/>
      <c r="D17" s="699"/>
      <c r="E17" s="5"/>
      <c r="F17" s="690" t="s">
        <v>495</v>
      </c>
      <c r="G17" s="691"/>
      <c r="H17" s="691"/>
      <c r="I17" s="692"/>
      <c r="J17" s="42">
        <v>900085.54</v>
      </c>
      <c r="K17" s="42">
        <v>707146.2537</v>
      </c>
      <c r="L17" s="42">
        <v>614832.17000000004</v>
      </c>
      <c r="M17" s="6"/>
      <c r="N17" s="688" t="s">
        <v>495</v>
      </c>
      <c r="O17" s="688"/>
      <c r="P17" s="688"/>
      <c r="Q17" s="688"/>
      <c r="R17" s="42">
        <v>900085.54</v>
      </c>
      <c r="S17" s="42">
        <v>707146.2537</v>
      </c>
      <c r="T17" s="42">
        <v>614832.17000000004</v>
      </c>
      <c r="U17" s="6"/>
      <c r="V17" s="7"/>
    </row>
    <row r="18" spans="2:22" ht="15.75" customHeight="1">
      <c r="B18" s="700"/>
      <c r="C18" s="701"/>
      <c r="D18" s="702"/>
      <c r="E18" s="5"/>
      <c r="F18" s="688" t="s">
        <v>496</v>
      </c>
      <c r="G18" s="688"/>
      <c r="H18" s="688"/>
      <c r="I18" s="688"/>
      <c r="J18" s="42">
        <v>213.68</v>
      </c>
      <c r="K18" s="42">
        <v>274.13</v>
      </c>
      <c r="L18" s="42">
        <v>520.55999999999995</v>
      </c>
      <c r="M18" s="6"/>
      <c r="N18" s="688" t="s">
        <v>497</v>
      </c>
      <c r="O18" s="688"/>
      <c r="P18" s="688"/>
      <c r="Q18" s="688"/>
      <c r="R18" s="42">
        <v>0</v>
      </c>
      <c r="S18" s="42">
        <v>0</v>
      </c>
      <c r="T18" s="42">
        <v>1.28</v>
      </c>
      <c r="U18" s="6"/>
      <c r="V18" s="7"/>
    </row>
    <row r="19" spans="2:22" ht="15" customHeight="1">
      <c r="B19" s="700"/>
      <c r="C19" s="701"/>
      <c r="D19" s="702"/>
      <c r="E19" s="5"/>
      <c r="F19" s="688" t="s">
        <v>498</v>
      </c>
      <c r="G19" s="688"/>
      <c r="H19" s="688"/>
      <c r="I19" s="688"/>
      <c r="J19" s="42">
        <v>957.66</v>
      </c>
      <c r="K19" s="42">
        <v>1109.71</v>
      </c>
      <c r="L19" s="42">
        <v>955.66</v>
      </c>
      <c r="M19" s="6"/>
      <c r="N19" s="688" t="s">
        <v>496</v>
      </c>
      <c r="O19" s="688"/>
      <c r="P19" s="688"/>
      <c r="Q19" s="688"/>
      <c r="R19" s="42">
        <v>184.56</v>
      </c>
      <c r="S19" s="42">
        <v>253.77</v>
      </c>
      <c r="T19" s="42">
        <v>449.76</v>
      </c>
      <c r="U19" s="6"/>
      <c r="V19" s="7"/>
    </row>
    <row r="20" spans="2:22" ht="15.75" customHeight="1" thickBot="1">
      <c r="B20" s="703"/>
      <c r="C20" s="704"/>
      <c r="D20" s="705"/>
      <c r="E20" s="5"/>
      <c r="F20" s="688" t="s">
        <v>499</v>
      </c>
      <c r="G20" s="688"/>
      <c r="H20" s="688"/>
      <c r="I20" s="688"/>
      <c r="J20" s="42">
        <v>5605.49</v>
      </c>
      <c r="K20" s="42">
        <v>5444.58</v>
      </c>
      <c r="L20" s="42">
        <v>6995.52</v>
      </c>
      <c r="M20" s="6"/>
      <c r="N20" s="690" t="s">
        <v>500</v>
      </c>
      <c r="O20" s="691"/>
      <c r="P20" s="691"/>
      <c r="Q20" s="692"/>
      <c r="R20" s="42">
        <v>5605.49</v>
      </c>
      <c r="S20" s="42">
        <v>5444.58</v>
      </c>
      <c r="T20" s="42">
        <v>6995.52</v>
      </c>
      <c r="U20" s="6"/>
      <c r="V20" s="7"/>
    </row>
    <row r="21" spans="2:22" ht="15" customHeight="1">
      <c r="B21" s="434" t="s">
        <v>393</v>
      </c>
      <c r="C21" s="435"/>
      <c r="D21" s="436"/>
      <c r="E21" s="5"/>
      <c r="F21" s="688" t="s">
        <v>501</v>
      </c>
      <c r="G21" s="688"/>
      <c r="H21" s="688"/>
      <c r="I21" s="688"/>
      <c r="J21" s="42">
        <v>1284.32</v>
      </c>
      <c r="K21" s="42">
        <v>1323.614</v>
      </c>
      <c r="L21" s="42">
        <v>1460.29</v>
      </c>
      <c r="M21" s="6"/>
      <c r="N21" s="690" t="s">
        <v>501</v>
      </c>
      <c r="O21" s="691"/>
      <c r="P21" s="691"/>
      <c r="Q21" s="692"/>
      <c r="R21" s="42">
        <v>1276.56</v>
      </c>
      <c r="S21" s="42">
        <v>1312.67</v>
      </c>
      <c r="T21" s="42">
        <v>1452.37</v>
      </c>
      <c r="U21" s="6"/>
      <c r="V21" s="7"/>
    </row>
    <row r="22" spans="2:22" ht="15" customHeight="1">
      <c r="B22" s="437"/>
      <c r="C22" s="438"/>
      <c r="D22" s="439"/>
      <c r="E22" s="5"/>
      <c r="F22" s="689" t="s">
        <v>143</v>
      </c>
      <c r="G22" s="689"/>
      <c r="H22" s="689"/>
      <c r="I22" s="689"/>
      <c r="J22" s="44">
        <v>7412646.7199999997</v>
      </c>
      <c r="K22" s="44">
        <v>6407483.4400000004</v>
      </c>
      <c r="L22" s="44">
        <v>6527688.1200000001</v>
      </c>
      <c r="M22" s="6"/>
      <c r="N22" s="725" t="s">
        <v>502</v>
      </c>
      <c r="O22" s="726"/>
      <c r="P22" s="726"/>
      <c r="Q22" s="727"/>
      <c r="R22" s="44">
        <v>7411652.1900000004</v>
      </c>
      <c r="S22" s="44">
        <f>SUM(S12:S21)</f>
        <v>6406342.4287</v>
      </c>
      <c r="T22" s="44">
        <v>6526105.9699999997</v>
      </c>
      <c r="U22" s="6"/>
      <c r="V22" s="7"/>
    </row>
    <row r="23" spans="2:22" ht="15" customHeight="1">
      <c r="B23" s="437"/>
      <c r="C23" s="438"/>
      <c r="D23" s="439"/>
      <c r="E23" s="5"/>
      <c r="F23" s="608" t="s">
        <v>503</v>
      </c>
      <c r="G23" s="608"/>
      <c r="H23" s="608"/>
      <c r="I23" s="608"/>
      <c r="J23" s="26">
        <v>2023</v>
      </c>
      <c r="K23" s="26">
        <v>2024</v>
      </c>
      <c r="L23" s="26">
        <v>2025</v>
      </c>
      <c r="M23" s="6"/>
      <c r="N23" s="572" t="s">
        <v>503</v>
      </c>
      <c r="O23" s="591"/>
      <c r="P23" s="591"/>
      <c r="Q23" s="573"/>
      <c r="R23" s="26">
        <v>2023</v>
      </c>
      <c r="S23" s="26">
        <v>2024</v>
      </c>
      <c r="T23" s="26">
        <v>2025</v>
      </c>
      <c r="U23" s="6"/>
      <c r="V23" s="7"/>
    </row>
    <row r="24" spans="2:22" ht="15.75" customHeight="1" thickBot="1">
      <c r="B24" s="437"/>
      <c r="C24" s="438"/>
      <c r="D24" s="439"/>
      <c r="E24" s="5"/>
      <c r="F24" s="688" t="s">
        <v>504</v>
      </c>
      <c r="G24" s="688"/>
      <c r="H24" s="688"/>
      <c r="I24" s="688"/>
      <c r="J24" s="42">
        <v>108.91</v>
      </c>
      <c r="K24" s="42">
        <v>49.58</v>
      </c>
      <c r="L24" s="42">
        <v>23.75</v>
      </c>
      <c r="M24" s="6"/>
      <c r="N24" s="690" t="s">
        <v>504</v>
      </c>
      <c r="O24" s="691"/>
      <c r="P24" s="691"/>
      <c r="Q24" s="692"/>
      <c r="R24" s="42">
        <v>108.91</v>
      </c>
      <c r="S24" s="42">
        <v>49.58</v>
      </c>
      <c r="T24" s="42">
        <v>23.75</v>
      </c>
      <c r="U24" s="6"/>
      <c r="V24" s="7"/>
    </row>
    <row r="25" spans="2:22" ht="15" customHeight="1">
      <c r="B25" s="434"/>
      <c r="C25" s="435"/>
      <c r="D25" s="436"/>
      <c r="E25" s="6"/>
      <c r="F25" s="688" t="s">
        <v>505</v>
      </c>
      <c r="G25" s="688"/>
      <c r="H25" s="688"/>
      <c r="I25" s="688"/>
      <c r="J25" s="42">
        <v>147.06</v>
      </c>
      <c r="K25" s="42">
        <v>509.39</v>
      </c>
      <c r="L25" s="42">
        <v>329.66</v>
      </c>
      <c r="M25" s="6"/>
      <c r="N25" s="690" t="s">
        <v>505</v>
      </c>
      <c r="O25" s="691"/>
      <c r="P25" s="691"/>
      <c r="Q25" s="692"/>
      <c r="R25" s="42">
        <v>147.06</v>
      </c>
      <c r="S25" s="42">
        <v>509.39</v>
      </c>
      <c r="T25" s="42">
        <v>329.66</v>
      </c>
      <c r="U25" s="6"/>
      <c r="V25" s="7"/>
    </row>
    <row r="26" spans="2:22" ht="14.65" customHeight="1">
      <c r="B26" s="437"/>
      <c r="C26" s="438"/>
      <c r="D26" s="439"/>
      <c r="E26" s="6"/>
      <c r="F26" s="688" t="s">
        <v>506</v>
      </c>
      <c r="G26" s="688"/>
      <c r="H26" s="688"/>
      <c r="I26" s="688"/>
      <c r="J26" s="42">
        <v>892.53</v>
      </c>
      <c r="K26" s="42">
        <v>830.02</v>
      </c>
      <c r="L26" s="42">
        <v>1118.8900000000001</v>
      </c>
      <c r="M26" s="6"/>
      <c r="N26" s="690" t="s">
        <v>506</v>
      </c>
      <c r="O26" s="691"/>
      <c r="P26" s="691"/>
      <c r="Q26" s="692"/>
      <c r="R26" s="42">
        <v>892.37</v>
      </c>
      <c r="S26" s="42">
        <v>755.52</v>
      </c>
      <c r="T26" s="42">
        <v>1118.73</v>
      </c>
      <c r="U26" s="6"/>
      <c r="V26" s="7"/>
    </row>
    <row r="27" spans="2:22" ht="15" customHeight="1">
      <c r="B27" s="437"/>
      <c r="C27" s="438"/>
      <c r="D27" s="439"/>
      <c r="E27" s="6"/>
      <c r="F27" s="688" t="s">
        <v>507</v>
      </c>
      <c r="G27" s="688"/>
      <c r="H27" s="688"/>
      <c r="I27" s="688"/>
      <c r="J27" s="42">
        <v>474.98</v>
      </c>
      <c r="K27" s="42">
        <v>437.24</v>
      </c>
      <c r="L27" s="42">
        <v>510.07</v>
      </c>
      <c r="M27" s="6"/>
      <c r="N27" s="690" t="s">
        <v>507</v>
      </c>
      <c r="O27" s="691"/>
      <c r="P27" s="691"/>
      <c r="Q27" s="692"/>
      <c r="R27" s="42">
        <v>474.98</v>
      </c>
      <c r="S27" s="42">
        <v>437.24</v>
      </c>
      <c r="T27" s="42">
        <v>510.07</v>
      </c>
      <c r="U27" s="6"/>
      <c r="V27" s="7"/>
    </row>
    <row r="28" spans="2:22">
      <c r="B28" s="437"/>
      <c r="C28" s="438"/>
      <c r="D28" s="439"/>
      <c r="E28" s="6"/>
      <c r="F28" s="688" t="s">
        <v>508</v>
      </c>
      <c r="G28" s="688"/>
      <c r="H28" s="688"/>
      <c r="I28" s="688"/>
      <c r="J28" s="42">
        <v>25.42</v>
      </c>
      <c r="K28" s="42">
        <v>99.37</v>
      </c>
      <c r="L28" s="42">
        <v>44.14</v>
      </c>
      <c r="M28" s="6"/>
      <c r="N28" s="725" t="s">
        <v>502</v>
      </c>
      <c r="O28" s="726"/>
      <c r="P28" s="726"/>
      <c r="Q28" s="727"/>
      <c r="R28" s="42">
        <v>1623.32</v>
      </c>
      <c r="S28" s="42">
        <f>SUM(S24:S27)</f>
        <v>1751.73</v>
      </c>
      <c r="T28" s="42">
        <v>1982.21</v>
      </c>
      <c r="U28" s="6"/>
      <c r="V28" s="7"/>
    </row>
    <row r="29" spans="2:22">
      <c r="B29" s="437"/>
      <c r="C29" s="438"/>
      <c r="D29" s="439"/>
      <c r="E29" s="6"/>
      <c r="F29" s="689" t="s">
        <v>143</v>
      </c>
      <c r="G29" s="689"/>
      <c r="H29" s="689"/>
      <c r="I29" s="689"/>
      <c r="J29" s="44">
        <v>1648.9</v>
      </c>
      <c r="K29" s="44">
        <v>1925.59</v>
      </c>
      <c r="L29" s="44">
        <v>2026.51</v>
      </c>
      <c r="M29" s="6"/>
      <c r="N29" s="725" t="s">
        <v>509</v>
      </c>
      <c r="O29" s="726"/>
      <c r="P29" s="726"/>
      <c r="Q29" s="727"/>
      <c r="R29" s="44">
        <v>7413275.5</v>
      </c>
      <c r="S29" s="44">
        <f>SUM(S28,S22)</f>
        <v>6408094.1587000005</v>
      </c>
      <c r="T29" s="44">
        <v>6528088.1799999997</v>
      </c>
      <c r="U29" s="6"/>
      <c r="V29" s="7"/>
    </row>
    <row r="30" spans="2:22">
      <c r="B30" s="437"/>
      <c r="C30" s="438"/>
      <c r="D30" s="439"/>
      <c r="E30" s="6"/>
      <c r="F30" s="689" t="s">
        <v>509</v>
      </c>
      <c r="G30" s="689"/>
      <c r="H30" s="689"/>
      <c r="I30" s="689"/>
      <c r="J30" s="44">
        <v>7414295.6200000001</v>
      </c>
      <c r="K30" s="44">
        <f>SUM(K29,K22)</f>
        <v>6409409.0300000003</v>
      </c>
      <c r="L30" s="44">
        <v>6529714.6299999999</v>
      </c>
      <c r="M30" s="6"/>
      <c r="N30" s="6"/>
      <c r="O30" s="6"/>
      <c r="P30" s="6"/>
      <c r="Q30" s="6"/>
      <c r="R30" s="6"/>
      <c r="S30" s="6"/>
      <c r="T30" s="6"/>
      <c r="U30" s="6"/>
      <c r="V30" s="7"/>
    </row>
    <row r="31" spans="2:22" ht="15" customHeight="1">
      <c r="B31" s="437"/>
      <c r="C31" s="438"/>
      <c r="D31" s="439"/>
      <c r="E31" s="6"/>
      <c r="F31" s="457" t="s">
        <v>510</v>
      </c>
      <c r="G31" s="457"/>
      <c r="H31" s="457"/>
      <c r="I31" s="457"/>
      <c r="J31" s="457"/>
      <c r="K31" s="457"/>
      <c r="L31" s="457"/>
      <c r="M31" s="457"/>
      <c r="N31" s="457"/>
      <c r="O31" s="457"/>
      <c r="P31" s="457"/>
      <c r="Q31" s="457"/>
      <c r="R31" s="457"/>
      <c r="S31" s="6"/>
      <c r="T31" s="6"/>
      <c r="U31" s="6"/>
      <c r="V31" s="7"/>
    </row>
    <row r="32" spans="2:22" ht="15.75" customHeight="1">
      <c r="B32" s="437"/>
      <c r="C32" s="438"/>
      <c r="D32" s="439"/>
      <c r="E32" s="6"/>
      <c r="F32" s="457"/>
      <c r="G32" s="457"/>
      <c r="H32" s="457"/>
      <c r="I32" s="457"/>
      <c r="J32" s="457"/>
      <c r="K32" s="457"/>
      <c r="L32" s="457"/>
      <c r="M32" s="457"/>
      <c r="N32" s="457"/>
      <c r="O32" s="457"/>
      <c r="P32" s="457"/>
      <c r="Q32" s="457"/>
      <c r="R32" s="457"/>
      <c r="S32" s="24"/>
      <c r="T32" s="24"/>
      <c r="U32" s="24"/>
      <c r="V32" s="7"/>
    </row>
    <row r="33" spans="2:22" ht="15" customHeight="1">
      <c r="B33" s="437"/>
      <c r="C33" s="438"/>
      <c r="D33" s="439"/>
      <c r="E33" s="6"/>
      <c r="F33" s="457"/>
      <c r="G33" s="457"/>
      <c r="H33" s="457"/>
      <c r="I33" s="457"/>
      <c r="J33" s="457"/>
      <c r="K33" s="457"/>
      <c r="L33" s="457"/>
      <c r="M33" s="457"/>
      <c r="N33" s="457"/>
      <c r="O33" s="457"/>
      <c r="P33" s="457"/>
      <c r="Q33" s="457"/>
      <c r="R33" s="457"/>
      <c r="S33" s="24"/>
      <c r="T33" s="24"/>
      <c r="U33" s="24"/>
      <c r="V33" s="7"/>
    </row>
    <row r="34" spans="2:22" ht="15" customHeight="1">
      <c r="B34" s="437"/>
      <c r="C34" s="438"/>
      <c r="D34" s="439"/>
      <c r="E34" s="6"/>
      <c r="F34" s="733"/>
      <c r="G34" s="733"/>
      <c r="H34" s="733"/>
      <c r="I34" s="733"/>
      <c r="J34" s="733"/>
      <c r="K34" s="733"/>
      <c r="L34" s="733"/>
      <c r="M34" s="733"/>
      <c r="N34" s="733"/>
      <c r="O34" s="733"/>
      <c r="P34" s="733"/>
      <c r="Q34" s="733"/>
      <c r="R34" s="733"/>
      <c r="S34" s="24"/>
      <c r="T34" s="24"/>
      <c r="U34" s="24"/>
      <c r="V34" s="7"/>
    </row>
    <row r="35" spans="2:22" ht="15" customHeight="1">
      <c r="B35" s="437"/>
      <c r="C35" s="438"/>
      <c r="D35" s="439"/>
      <c r="E35" s="6"/>
      <c r="F35" s="592" t="s">
        <v>511</v>
      </c>
      <c r="G35" s="593"/>
      <c r="H35" s="593"/>
      <c r="I35" s="593"/>
      <c r="J35" s="593"/>
      <c r="K35" s="593"/>
      <c r="L35" s="593"/>
      <c r="M35" s="593"/>
      <c r="N35" s="593"/>
      <c r="O35" s="593"/>
      <c r="P35" s="593"/>
      <c r="Q35" s="593"/>
      <c r="R35" s="593"/>
      <c r="S35" s="593"/>
      <c r="T35" s="593"/>
      <c r="U35" s="593"/>
      <c r="V35" s="7"/>
    </row>
    <row r="36" spans="2:22">
      <c r="B36" s="437"/>
      <c r="C36" s="438"/>
      <c r="D36" s="439"/>
      <c r="E36" s="6"/>
      <c r="F36" s="608"/>
      <c r="G36" s="608"/>
      <c r="H36" s="608"/>
      <c r="I36" s="608"/>
      <c r="J36" s="707">
        <v>2022</v>
      </c>
      <c r="K36" s="707"/>
      <c r="L36" s="707"/>
      <c r="M36" s="736">
        <v>2023</v>
      </c>
      <c r="N36" s="737"/>
      <c r="O36" s="741"/>
      <c r="P36" s="736">
        <v>2024</v>
      </c>
      <c r="Q36" s="737"/>
      <c r="R36" s="741"/>
      <c r="S36" s="707">
        <v>2025</v>
      </c>
      <c r="T36" s="707"/>
      <c r="U36" s="707"/>
      <c r="V36" s="7"/>
    </row>
    <row r="37" spans="2:22">
      <c r="B37" s="437"/>
      <c r="C37" s="438"/>
      <c r="D37" s="439"/>
      <c r="E37" s="6"/>
      <c r="F37" s="734" t="s">
        <v>512</v>
      </c>
      <c r="G37" s="734"/>
      <c r="H37" s="734"/>
      <c r="I37" s="734"/>
      <c r="J37" s="734" t="s">
        <v>513</v>
      </c>
      <c r="K37" s="734" t="s">
        <v>514</v>
      </c>
      <c r="L37" s="735" t="s">
        <v>143</v>
      </c>
      <c r="M37" s="734" t="s">
        <v>513</v>
      </c>
      <c r="N37" s="734" t="s">
        <v>514</v>
      </c>
      <c r="O37" s="735" t="s">
        <v>143</v>
      </c>
      <c r="P37" s="734" t="s">
        <v>513</v>
      </c>
      <c r="Q37" s="734" t="s">
        <v>514</v>
      </c>
      <c r="R37" s="735" t="s">
        <v>143</v>
      </c>
      <c r="S37" s="734" t="s">
        <v>513</v>
      </c>
      <c r="T37" s="734" t="s">
        <v>514</v>
      </c>
      <c r="U37" s="735" t="s">
        <v>143</v>
      </c>
      <c r="V37" s="7"/>
    </row>
    <row r="38" spans="2:22" ht="15" customHeight="1">
      <c r="B38" s="437"/>
      <c r="C38" s="438"/>
      <c r="D38" s="439"/>
      <c r="E38" s="6"/>
      <c r="F38" s="734"/>
      <c r="G38" s="734"/>
      <c r="H38" s="734"/>
      <c r="I38" s="734"/>
      <c r="J38" s="734"/>
      <c r="K38" s="734"/>
      <c r="L38" s="735"/>
      <c r="M38" s="734"/>
      <c r="N38" s="734"/>
      <c r="O38" s="735"/>
      <c r="P38" s="734"/>
      <c r="Q38" s="734"/>
      <c r="R38" s="735"/>
      <c r="S38" s="734"/>
      <c r="T38" s="734"/>
      <c r="U38" s="735"/>
      <c r="V38" s="7"/>
    </row>
    <row r="39" spans="2:22">
      <c r="B39" s="437"/>
      <c r="C39" s="438"/>
      <c r="D39" s="439"/>
      <c r="E39" s="6"/>
      <c r="F39" s="688" t="s">
        <v>515</v>
      </c>
      <c r="G39" s="688"/>
      <c r="H39" s="688"/>
      <c r="I39" s="688"/>
      <c r="J39" s="101">
        <v>0</v>
      </c>
      <c r="K39" s="42">
        <v>6104.53</v>
      </c>
      <c r="L39" s="44">
        <v>6104.53</v>
      </c>
      <c r="M39" s="101">
        <v>0</v>
      </c>
      <c r="N39" s="42">
        <v>8178.01</v>
      </c>
      <c r="O39" s="44">
        <v>8178.01</v>
      </c>
      <c r="P39" s="101">
        <v>0</v>
      </c>
      <c r="Q39" s="42">
        <v>7388.72</v>
      </c>
      <c r="R39" s="44">
        <v>7388.72</v>
      </c>
      <c r="S39" s="101">
        <v>0</v>
      </c>
      <c r="T39" s="42">
        <v>13754.1</v>
      </c>
      <c r="U39" s="44">
        <v>13754.1</v>
      </c>
      <c r="V39" s="7"/>
    </row>
    <row r="40" spans="2:22" ht="15.75" customHeight="1">
      <c r="B40" s="437"/>
      <c r="C40" s="438"/>
      <c r="D40" s="439"/>
      <c r="E40" s="6"/>
      <c r="F40" s="688" t="s">
        <v>516</v>
      </c>
      <c r="G40" s="688"/>
      <c r="H40" s="688"/>
      <c r="I40" s="688"/>
      <c r="J40" s="42">
        <v>976697.92</v>
      </c>
      <c r="K40" s="42">
        <v>3005.32</v>
      </c>
      <c r="L40" s="44">
        <v>979703.24</v>
      </c>
      <c r="M40" s="42">
        <v>1264728.78</v>
      </c>
      <c r="N40" s="101">
        <v>0</v>
      </c>
      <c r="O40" s="44">
        <v>1264728.78</v>
      </c>
      <c r="P40" s="42">
        <v>912915.5</v>
      </c>
      <c r="Q40" s="101">
        <v>0</v>
      </c>
      <c r="R40" s="44">
        <v>912915.5</v>
      </c>
      <c r="S40" s="42">
        <v>842326.14</v>
      </c>
      <c r="T40" s="101">
        <v>749.98</v>
      </c>
      <c r="U40" s="44">
        <v>843076.12</v>
      </c>
      <c r="V40" s="7"/>
    </row>
    <row r="41" spans="2:22">
      <c r="B41" s="437"/>
      <c r="C41" s="438"/>
      <c r="D41" s="439"/>
      <c r="E41" s="6"/>
      <c r="F41" s="688" t="s">
        <v>517</v>
      </c>
      <c r="G41" s="688"/>
      <c r="H41" s="688"/>
      <c r="I41" s="688"/>
      <c r="J41" s="101">
        <v>0</v>
      </c>
      <c r="K41" s="43">
        <v>648.82000000000005</v>
      </c>
      <c r="L41" s="234">
        <v>648.82000000000005</v>
      </c>
      <c r="M41" s="101">
        <v>0</v>
      </c>
      <c r="N41" s="42">
        <v>2007.43</v>
      </c>
      <c r="O41" s="44">
        <v>2007.43</v>
      </c>
      <c r="P41" s="101">
        <v>0</v>
      </c>
      <c r="Q41" s="38">
        <v>1311.6</v>
      </c>
      <c r="R41" s="40">
        <v>1311.6</v>
      </c>
      <c r="S41" s="101">
        <v>0</v>
      </c>
      <c r="T41" s="38">
        <v>946.64</v>
      </c>
      <c r="U41" s="40">
        <v>946.64</v>
      </c>
      <c r="V41" s="7"/>
    </row>
    <row r="42" spans="2:22">
      <c r="B42" s="437"/>
      <c r="C42" s="438"/>
      <c r="D42" s="439"/>
      <c r="E42" s="6"/>
      <c r="F42" s="688" t="s">
        <v>518</v>
      </c>
      <c r="G42" s="688"/>
      <c r="H42" s="688"/>
      <c r="I42" s="688"/>
      <c r="J42" s="101">
        <v>0</v>
      </c>
      <c r="K42" s="43">
        <v>141.16</v>
      </c>
      <c r="L42" s="234">
        <v>141.16</v>
      </c>
      <c r="M42" s="101">
        <v>0</v>
      </c>
      <c r="N42" s="101">
        <v>0</v>
      </c>
      <c r="O42" s="235">
        <v>0</v>
      </c>
      <c r="P42" s="101">
        <v>0</v>
      </c>
      <c r="Q42" s="101">
        <v>0</v>
      </c>
      <c r="R42" s="235">
        <v>0</v>
      </c>
      <c r="S42" s="101">
        <v>0</v>
      </c>
      <c r="T42" s="101">
        <v>0</v>
      </c>
      <c r="U42" s="235">
        <v>0</v>
      </c>
      <c r="V42" s="7"/>
    </row>
    <row r="43" spans="2:22">
      <c r="B43" s="437"/>
      <c r="C43" s="438"/>
      <c r="D43" s="439"/>
      <c r="E43" s="6"/>
      <c r="F43" s="688" t="s">
        <v>519</v>
      </c>
      <c r="G43" s="688"/>
      <c r="H43" s="688"/>
      <c r="I43" s="688"/>
      <c r="J43" s="45">
        <v>5192973.57</v>
      </c>
      <c r="K43" s="45">
        <v>322361.88</v>
      </c>
      <c r="L43" s="150">
        <v>5515335.4500000002</v>
      </c>
      <c r="M43" s="42">
        <v>6074710.6100000003</v>
      </c>
      <c r="N43" s="42">
        <v>62027.360000000001</v>
      </c>
      <c r="O43" s="44">
        <v>6136737.9699999997</v>
      </c>
      <c r="P43" s="42">
        <v>5440658.3600000003</v>
      </c>
      <c r="Q43" s="42">
        <v>44068.25</v>
      </c>
      <c r="R43" s="44">
        <v>5484726.6100000003</v>
      </c>
      <c r="S43" s="42">
        <v>5585822.5099999998</v>
      </c>
      <c r="T43" s="42">
        <v>82506.600000000006</v>
      </c>
      <c r="U43" s="44">
        <v>5668329.1100000003</v>
      </c>
      <c r="V43" s="7"/>
    </row>
    <row r="44" spans="2:22">
      <c r="B44" s="437"/>
      <c r="C44" s="438"/>
      <c r="D44" s="439"/>
      <c r="E44" s="6"/>
      <c r="F44" s="689" t="s">
        <v>143</v>
      </c>
      <c r="G44" s="689"/>
      <c r="H44" s="689"/>
      <c r="I44" s="689"/>
      <c r="J44" s="44">
        <v>6169671.4900000002</v>
      </c>
      <c r="K44" s="44">
        <v>332261.71000000002</v>
      </c>
      <c r="L44" s="44">
        <v>6501933.2000000002</v>
      </c>
      <c r="M44" s="44">
        <v>7339439.3899999997</v>
      </c>
      <c r="N44" s="44">
        <v>72212.800000000003</v>
      </c>
      <c r="O44" s="44">
        <v>7411652.1900000004</v>
      </c>
      <c r="P44" s="44">
        <v>6353573.8600000003</v>
      </c>
      <c r="Q44" s="44">
        <v>52768.57</v>
      </c>
      <c r="R44" s="44">
        <v>6406342.4299999997</v>
      </c>
      <c r="S44" s="44">
        <v>6428148.6500000004</v>
      </c>
      <c r="T44" s="44">
        <v>97957.32</v>
      </c>
      <c r="U44" s="44">
        <v>6526105.9699999997</v>
      </c>
      <c r="V44" s="7"/>
    </row>
    <row r="45" spans="2:22">
      <c r="B45" s="437"/>
      <c r="C45" s="438"/>
      <c r="D45" s="439"/>
      <c r="E45" s="6"/>
      <c r="F45" s="608"/>
      <c r="G45" s="608"/>
      <c r="H45" s="608"/>
      <c r="I45" s="608"/>
      <c r="J45" s="707">
        <v>2022</v>
      </c>
      <c r="K45" s="707"/>
      <c r="L45" s="707"/>
      <c r="M45" s="736">
        <v>2023</v>
      </c>
      <c r="N45" s="737"/>
      <c r="O45" s="741"/>
      <c r="P45" s="736">
        <v>2024</v>
      </c>
      <c r="Q45" s="737"/>
      <c r="R45" s="741"/>
      <c r="S45" s="736">
        <v>2025</v>
      </c>
      <c r="T45" s="737"/>
      <c r="U45" s="737"/>
      <c r="V45" s="7"/>
    </row>
    <row r="46" spans="2:22">
      <c r="B46" s="437"/>
      <c r="C46" s="438"/>
      <c r="D46" s="439"/>
      <c r="E46" s="6"/>
      <c r="F46" s="734" t="s">
        <v>503</v>
      </c>
      <c r="G46" s="734"/>
      <c r="H46" s="734"/>
      <c r="I46" s="734"/>
      <c r="J46" s="734" t="s">
        <v>513</v>
      </c>
      <c r="K46" s="734" t="s">
        <v>514</v>
      </c>
      <c r="L46" s="735" t="s">
        <v>143</v>
      </c>
      <c r="M46" s="734" t="s">
        <v>513</v>
      </c>
      <c r="N46" s="734" t="s">
        <v>514</v>
      </c>
      <c r="O46" s="735" t="s">
        <v>143</v>
      </c>
      <c r="P46" s="734" t="s">
        <v>513</v>
      </c>
      <c r="Q46" s="734" t="s">
        <v>514</v>
      </c>
      <c r="R46" s="735" t="s">
        <v>143</v>
      </c>
      <c r="S46" s="734" t="s">
        <v>513</v>
      </c>
      <c r="T46" s="734" t="s">
        <v>514</v>
      </c>
      <c r="U46" s="735" t="s">
        <v>143</v>
      </c>
      <c r="V46" s="7"/>
    </row>
    <row r="47" spans="2:22">
      <c r="B47" s="437"/>
      <c r="C47" s="438"/>
      <c r="D47" s="439"/>
      <c r="E47" s="6"/>
      <c r="F47" s="734"/>
      <c r="G47" s="734"/>
      <c r="H47" s="734"/>
      <c r="I47" s="734"/>
      <c r="J47" s="734"/>
      <c r="K47" s="734"/>
      <c r="L47" s="735"/>
      <c r="M47" s="734"/>
      <c r="N47" s="734"/>
      <c r="O47" s="735"/>
      <c r="P47" s="734"/>
      <c r="Q47" s="734"/>
      <c r="R47" s="735"/>
      <c r="S47" s="734"/>
      <c r="T47" s="734"/>
      <c r="U47" s="735"/>
      <c r="V47" s="7"/>
    </row>
    <row r="48" spans="2:22">
      <c r="B48" s="437"/>
      <c r="C48" s="438"/>
      <c r="D48" s="439"/>
      <c r="E48" s="6"/>
      <c r="F48" s="688" t="s">
        <v>515</v>
      </c>
      <c r="G48" s="688"/>
      <c r="H48" s="688"/>
      <c r="I48" s="688"/>
      <c r="J48" s="101">
        <v>0</v>
      </c>
      <c r="K48" s="43">
        <v>190.33</v>
      </c>
      <c r="L48" s="234">
        <v>190.33</v>
      </c>
      <c r="M48" s="101">
        <v>0</v>
      </c>
      <c r="N48" s="43">
        <v>257.14999999999998</v>
      </c>
      <c r="O48" s="234">
        <v>257.14999999999998</v>
      </c>
      <c r="P48" s="101">
        <v>0</v>
      </c>
      <c r="Q48" s="43">
        <v>558.74</v>
      </c>
      <c r="R48" s="234">
        <v>558.96</v>
      </c>
      <c r="S48" s="101">
        <v>0</v>
      </c>
      <c r="T48" s="43">
        <v>353.44</v>
      </c>
      <c r="U48" s="234">
        <v>353.44</v>
      </c>
      <c r="V48" s="7"/>
    </row>
    <row r="49" spans="2:22">
      <c r="B49" s="437"/>
      <c r="C49" s="438"/>
      <c r="D49" s="439"/>
      <c r="E49" s="6"/>
      <c r="F49" s="688" t="s">
        <v>520</v>
      </c>
      <c r="G49" s="688"/>
      <c r="H49" s="688"/>
      <c r="I49" s="688"/>
      <c r="J49" s="101">
        <v>0</v>
      </c>
      <c r="K49" s="43">
        <v>417.1</v>
      </c>
      <c r="L49" s="234">
        <v>417.1</v>
      </c>
      <c r="M49" s="101">
        <v>0</v>
      </c>
      <c r="N49" s="43">
        <v>371.63</v>
      </c>
      <c r="O49" s="234">
        <v>371.63</v>
      </c>
      <c r="P49" s="101">
        <v>0</v>
      </c>
      <c r="Q49" s="43">
        <v>389.56</v>
      </c>
      <c r="R49" s="234">
        <v>389.56</v>
      </c>
      <c r="S49" s="101">
        <v>0</v>
      </c>
      <c r="T49" s="43">
        <v>445.33</v>
      </c>
      <c r="U49" s="234">
        <v>445.33</v>
      </c>
      <c r="V49" s="7"/>
    </row>
    <row r="50" spans="2:22">
      <c r="B50" s="437"/>
      <c r="C50" s="438"/>
      <c r="D50" s="439"/>
      <c r="E50" s="6"/>
      <c r="F50" s="688" t="s">
        <v>521</v>
      </c>
      <c r="G50" s="688"/>
      <c r="H50" s="688"/>
      <c r="I50" s="688"/>
      <c r="J50" s="101">
        <v>0</v>
      </c>
      <c r="K50" s="43">
        <v>473.11</v>
      </c>
      <c r="L50" s="234">
        <v>473.11</v>
      </c>
      <c r="M50" s="101">
        <v>0</v>
      </c>
      <c r="N50" s="101">
        <v>0</v>
      </c>
      <c r="O50" s="235">
        <v>0</v>
      </c>
      <c r="P50" s="101">
        <v>0</v>
      </c>
      <c r="Q50" s="101">
        <v>0</v>
      </c>
      <c r="R50" s="235">
        <v>0</v>
      </c>
      <c r="S50" s="101">
        <v>0</v>
      </c>
      <c r="T50" s="101">
        <v>0</v>
      </c>
      <c r="U50" s="235">
        <v>0</v>
      </c>
      <c r="V50" s="7"/>
    </row>
    <row r="51" spans="2:22">
      <c r="B51" s="437"/>
      <c r="C51" s="438"/>
      <c r="D51" s="439"/>
      <c r="E51" s="6"/>
      <c r="F51" s="688" t="s">
        <v>522</v>
      </c>
      <c r="G51" s="688"/>
      <c r="H51" s="688"/>
      <c r="I51" s="688"/>
      <c r="J51" s="101">
        <v>0</v>
      </c>
      <c r="K51" s="101">
        <v>0</v>
      </c>
      <c r="L51" s="235">
        <v>0</v>
      </c>
      <c r="M51" s="101">
        <v>0</v>
      </c>
      <c r="N51" s="43">
        <v>634.38</v>
      </c>
      <c r="O51" s="234">
        <v>634.38</v>
      </c>
      <c r="P51" s="101">
        <v>0</v>
      </c>
      <c r="Q51" s="43">
        <v>630.53</v>
      </c>
      <c r="R51" s="234">
        <v>630.53</v>
      </c>
      <c r="S51" s="101">
        <v>0</v>
      </c>
      <c r="T51" s="43">
        <v>860.19</v>
      </c>
      <c r="U51" s="234">
        <v>860.19</v>
      </c>
      <c r="V51" s="7"/>
    </row>
    <row r="52" spans="2:22">
      <c r="B52" s="437"/>
      <c r="C52" s="438"/>
      <c r="D52" s="439"/>
      <c r="E52" s="6"/>
      <c r="F52" s="688" t="s">
        <v>523</v>
      </c>
      <c r="G52" s="688"/>
      <c r="H52" s="688"/>
      <c r="I52" s="688"/>
      <c r="J52" s="101">
        <v>0</v>
      </c>
      <c r="K52" s="43">
        <v>192.84</v>
      </c>
      <c r="L52" s="234">
        <v>192.84</v>
      </c>
      <c r="M52" s="101">
        <v>0</v>
      </c>
      <c r="N52" s="41">
        <v>360.16</v>
      </c>
      <c r="O52" s="235">
        <v>360.16</v>
      </c>
      <c r="P52" s="101">
        <v>0</v>
      </c>
      <c r="Q52" s="43">
        <v>172.67</v>
      </c>
      <c r="R52" s="234">
        <v>172.67</v>
      </c>
      <c r="S52" s="101">
        <v>0</v>
      </c>
      <c r="T52" s="43">
        <v>279.47000000000003</v>
      </c>
      <c r="U52" s="234">
        <v>279.47000000000003</v>
      </c>
      <c r="V52" s="7"/>
    </row>
    <row r="53" spans="2:22">
      <c r="B53" s="437"/>
      <c r="C53" s="438"/>
      <c r="D53" s="439"/>
      <c r="E53" s="6"/>
      <c r="F53" s="689" t="s">
        <v>143</v>
      </c>
      <c r="G53" s="689"/>
      <c r="H53" s="689"/>
      <c r="I53" s="689"/>
      <c r="J53" s="101">
        <v>0</v>
      </c>
      <c r="K53" s="44">
        <v>1273.3800000000001</v>
      </c>
      <c r="L53" s="44">
        <v>1273.3800000000001</v>
      </c>
      <c r="M53" s="101">
        <v>0</v>
      </c>
      <c r="N53" s="44">
        <v>1623.32</v>
      </c>
      <c r="O53" s="44">
        <v>1623.32</v>
      </c>
      <c r="P53" s="101">
        <v>0</v>
      </c>
      <c r="Q53" s="44">
        <v>1751.51</v>
      </c>
      <c r="R53" s="44">
        <v>1751.73</v>
      </c>
      <c r="S53" s="101">
        <v>0</v>
      </c>
      <c r="T53" s="44">
        <v>1982.21</v>
      </c>
      <c r="U53" s="44">
        <v>1982.21</v>
      </c>
      <c r="V53" s="7"/>
    </row>
    <row r="54" spans="2:22">
      <c r="B54" s="437"/>
      <c r="C54" s="438"/>
      <c r="D54" s="439"/>
      <c r="E54" s="6"/>
      <c r="F54" s="689" t="s">
        <v>509</v>
      </c>
      <c r="G54" s="689"/>
      <c r="H54" s="689"/>
      <c r="I54" s="689"/>
      <c r="J54" s="44">
        <v>6169671.4900000002</v>
      </c>
      <c r="K54" s="44">
        <v>333535.09000000003</v>
      </c>
      <c r="L54" s="44">
        <v>6503206.5800000001</v>
      </c>
      <c r="M54" s="44">
        <v>7339439.3899999997</v>
      </c>
      <c r="N54" s="44">
        <v>73836.11</v>
      </c>
      <c r="O54" s="44">
        <v>7413275.5</v>
      </c>
      <c r="P54" s="40">
        <v>6353573.8600000003</v>
      </c>
      <c r="Q54" s="44">
        <v>54520.07</v>
      </c>
      <c r="R54" s="44">
        <v>6408094.1600000001</v>
      </c>
      <c r="S54" s="40">
        <v>6428148.6500000004</v>
      </c>
      <c r="T54" s="44">
        <v>99939.53</v>
      </c>
      <c r="U54" s="44">
        <v>6528088.1799999997</v>
      </c>
      <c r="V54" s="7"/>
    </row>
    <row r="55" spans="2:22">
      <c r="B55" s="437"/>
      <c r="C55" s="438"/>
      <c r="D55" s="439"/>
      <c r="E55" s="6"/>
      <c r="F55" s="696" t="s">
        <v>524</v>
      </c>
      <c r="G55" s="696"/>
      <c r="H55" s="696"/>
      <c r="I55" s="696"/>
      <c r="J55" s="696"/>
      <c r="K55" s="696"/>
      <c r="L55" s="696"/>
      <c r="M55" s="696"/>
      <c r="N55" s="696"/>
      <c r="O55" s="696"/>
      <c r="P55" s="696"/>
      <c r="Q55" s="696"/>
      <c r="R55" s="696"/>
      <c r="S55" s="6"/>
      <c r="T55" s="6"/>
      <c r="U55" s="6"/>
      <c r="V55" s="7"/>
    </row>
    <row r="56" spans="2:22" ht="15" customHeight="1">
      <c r="B56" s="437"/>
      <c r="C56" s="438"/>
      <c r="D56" s="439"/>
      <c r="E56" s="6"/>
      <c r="F56" s="457"/>
      <c r="G56" s="457"/>
      <c r="H56" s="457"/>
      <c r="I56" s="457"/>
      <c r="J56" s="457"/>
      <c r="K56" s="457"/>
      <c r="L56" s="457"/>
      <c r="M56" s="457"/>
      <c r="N56" s="457"/>
      <c r="O56" s="457"/>
      <c r="P56" s="457"/>
      <c r="Q56" s="457"/>
      <c r="R56" s="457"/>
      <c r="S56" s="24"/>
      <c r="T56" s="24"/>
      <c r="U56" s="24"/>
      <c r="V56" s="7"/>
    </row>
    <row r="57" spans="2:22">
      <c r="B57" s="437"/>
      <c r="C57" s="438"/>
      <c r="D57" s="439"/>
      <c r="E57" s="6"/>
      <c r="F57" s="457"/>
      <c r="G57" s="457"/>
      <c r="H57" s="457"/>
      <c r="I57" s="457"/>
      <c r="J57" s="457"/>
      <c r="K57" s="457"/>
      <c r="L57" s="457"/>
      <c r="M57" s="457"/>
      <c r="N57" s="457"/>
      <c r="O57" s="457"/>
      <c r="P57" s="457"/>
      <c r="Q57" s="457"/>
      <c r="R57" s="457"/>
      <c r="S57" s="24"/>
      <c r="T57" s="24"/>
      <c r="U57" s="24"/>
      <c r="V57" s="7"/>
    </row>
    <row r="58" spans="2:22" ht="15.75" customHeight="1">
      <c r="B58" s="437"/>
      <c r="C58" s="438"/>
      <c r="D58" s="439"/>
      <c r="E58" s="6"/>
      <c r="F58" s="457"/>
      <c r="G58" s="457"/>
      <c r="H58" s="457"/>
      <c r="I58" s="457"/>
      <c r="J58" s="457"/>
      <c r="K58" s="457"/>
      <c r="L58" s="457"/>
      <c r="M58" s="457"/>
      <c r="N58" s="457"/>
      <c r="O58" s="457"/>
      <c r="P58" s="457"/>
      <c r="Q58" s="457"/>
      <c r="R58" s="457"/>
      <c r="S58" s="24"/>
      <c r="T58" s="24"/>
      <c r="U58" s="24"/>
      <c r="V58" s="7"/>
    </row>
    <row r="59" spans="2:22" ht="15" customHeight="1">
      <c r="B59" s="437"/>
      <c r="C59" s="438"/>
      <c r="D59" s="439"/>
      <c r="E59" s="6"/>
      <c r="F59" s="457"/>
      <c r="G59" s="457"/>
      <c r="H59" s="457"/>
      <c r="I59" s="457"/>
      <c r="J59" s="457"/>
      <c r="K59" s="457"/>
      <c r="L59" s="457"/>
      <c r="M59" s="457"/>
      <c r="N59" s="457"/>
      <c r="O59" s="457"/>
      <c r="P59" s="457"/>
      <c r="Q59" s="457"/>
      <c r="R59" s="457"/>
      <c r="S59" s="24"/>
      <c r="T59" s="24"/>
      <c r="U59" s="24"/>
      <c r="V59" s="7"/>
    </row>
    <row r="60" spans="2:22" ht="15.75" customHeight="1">
      <c r="B60" s="437"/>
      <c r="C60" s="438"/>
      <c r="D60" s="439"/>
      <c r="E60" s="6"/>
      <c r="F60" s="6"/>
      <c r="G60" s="6"/>
      <c r="H60" s="6"/>
      <c r="I60" s="6"/>
      <c r="J60" s="6"/>
      <c r="K60" s="6"/>
      <c r="L60" s="6"/>
      <c r="M60" s="6"/>
      <c r="N60" s="6"/>
      <c r="O60" s="6"/>
      <c r="P60" s="6"/>
      <c r="Q60" s="6"/>
      <c r="R60" s="6"/>
      <c r="S60" s="6"/>
      <c r="T60" s="6"/>
      <c r="U60" s="6"/>
      <c r="V60" s="7"/>
    </row>
    <row r="61" spans="2:22">
      <c r="B61" s="437"/>
      <c r="C61" s="438"/>
      <c r="D61" s="439"/>
      <c r="E61" s="6"/>
      <c r="F61" s="6"/>
      <c r="G61" s="6"/>
      <c r="H61" s="6"/>
      <c r="I61" s="6"/>
      <c r="J61" s="6"/>
      <c r="K61" s="6"/>
      <c r="L61" s="6"/>
      <c r="M61" s="6"/>
      <c r="N61" s="6"/>
      <c r="O61" s="6"/>
      <c r="P61" s="6"/>
      <c r="Q61" s="6"/>
      <c r="R61" s="6"/>
      <c r="S61" s="6"/>
      <c r="T61" s="6"/>
      <c r="U61" s="6"/>
      <c r="V61" s="7"/>
    </row>
    <row r="62" spans="2:22" ht="15" customHeight="1">
      <c r="B62" s="437"/>
      <c r="C62" s="438"/>
      <c r="D62" s="439"/>
      <c r="E62" s="6"/>
      <c r="F62" s="6" t="s">
        <v>525</v>
      </c>
      <c r="G62" s="6"/>
      <c r="H62" s="6"/>
      <c r="I62" s="6"/>
      <c r="J62" s="6"/>
      <c r="K62" s="6"/>
      <c r="L62" s="6"/>
      <c r="M62" s="6"/>
      <c r="N62" s="6"/>
      <c r="O62" s="6"/>
      <c r="P62" s="6"/>
      <c r="Q62" s="6"/>
      <c r="R62" s="6"/>
      <c r="S62" s="6"/>
      <c r="T62" s="6"/>
      <c r="U62" s="6"/>
      <c r="V62" s="7"/>
    </row>
    <row r="63" spans="2:22">
      <c r="B63" s="437"/>
      <c r="C63" s="438"/>
      <c r="D63" s="439"/>
      <c r="E63" s="6"/>
      <c r="F63" s="6"/>
      <c r="G63" s="6"/>
      <c r="H63" s="6"/>
      <c r="I63" s="6"/>
      <c r="J63" s="6"/>
      <c r="K63" s="6"/>
      <c r="L63" s="6"/>
      <c r="M63" s="6"/>
      <c r="N63" s="6"/>
      <c r="O63" s="6"/>
      <c r="P63" s="6"/>
      <c r="Q63" s="6"/>
      <c r="R63" s="6"/>
      <c r="S63" s="6"/>
      <c r="T63" s="6"/>
      <c r="U63" s="6"/>
      <c r="V63" s="7"/>
    </row>
    <row r="64" spans="2:22" ht="15.75" customHeight="1">
      <c r="B64" s="437"/>
      <c r="C64" s="438"/>
      <c r="D64" s="439"/>
      <c r="E64" s="6"/>
      <c r="F64" s="592" t="s">
        <v>526</v>
      </c>
      <c r="G64" s="593"/>
      <c r="H64" s="593"/>
      <c r="I64" s="593"/>
      <c r="J64" s="593"/>
      <c r="K64" s="593"/>
      <c r="L64" s="593"/>
      <c r="M64" s="6"/>
      <c r="N64" s="592" t="s">
        <v>527</v>
      </c>
      <c r="O64" s="593"/>
      <c r="P64" s="593"/>
      <c r="Q64" s="593"/>
      <c r="R64" s="593"/>
      <c r="S64" s="593"/>
      <c r="T64" s="593"/>
      <c r="U64" s="7"/>
      <c r="V64" s="7"/>
    </row>
    <row r="65" spans="2:22">
      <c r="B65" s="437"/>
      <c r="C65" s="438"/>
      <c r="D65" s="439"/>
      <c r="E65" s="6"/>
      <c r="F65" s="608" t="s">
        <v>503</v>
      </c>
      <c r="G65" s="608"/>
      <c r="H65" s="608"/>
      <c r="I65" s="608"/>
      <c r="J65" s="26">
        <v>2023</v>
      </c>
      <c r="K65" s="26">
        <v>2024</v>
      </c>
      <c r="L65" s="26">
        <v>2025</v>
      </c>
      <c r="M65" s="6"/>
      <c r="N65" s="738" t="s">
        <v>503</v>
      </c>
      <c r="O65" s="739"/>
      <c r="P65" s="739"/>
      <c r="Q65" s="740"/>
      <c r="R65" s="26">
        <v>2023</v>
      </c>
      <c r="S65" s="26">
        <v>2024</v>
      </c>
      <c r="T65" s="26">
        <v>2025</v>
      </c>
      <c r="U65" s="7"/>
      <c r="V65" s="7"/>
    </row>
    <row r="66" spans="2:22">
      <c r="B66" s="437"/>
      <c r="C66" s="438"/>
      <c r="D66" s="439"/>
      <c r="E66" s="6"/>
      <c r="F66" s="688" t="s">
        <v>528</v>
      </c>
      <c r="G66" s="688"/>
      <c r="H66" s="688"/>
      <c r="I66" s="688"/>
      <c r="J66" s="43">
        <v>0.16</v>
      </c>
      <c r="K66" s="43">
        <v>74.5</v>
      </c>
      <c r="L66" s="43">
        <v>0.16</v>
      </c>
      <c r="M66" s="6"/>
      <c r="N66" s="690" t="s">
        <v>529</v>
      </c>
      <c r="O66" s="691"/>
      <c r="P66" s="691"/>
      <c r="Q66" s="692"/>
      <c r="R66" s="45">
        <v>25.42</v>
      </c>
      <c r="S66" s="45">
        <v>99.37</v>
      </c>
      <c r="T66" s="45">
        <v>44.14</v>
      </c>
      <c r="U66" s="7"/>
      <c r="V66" s="7"/>
    </row>
    <row r="67" spans="2:22" ht="17.25" customHeight="1">
      <c r="B67" s="437"/>
      <c r="C67" s="438"/>
      <c r="D67" s="439"/>
      <c r="E67" s="6"/>
      <c r="F67" s="688" t="s">
        <v>508</v>
      </c>
      <c r="G67" s="688"/>
      <c r="H67" s="688"/>
      <c r="I67" s="688"/>
      <c r="J67" s="43">
        <v>25.42</v>
      </c>
      <c r="K67" s="43">
        <v>99.37</v>
      </c>
      <c r="L67" s="43">
        <v>44.14</v>
      </c>
      <c r="M67" s="6"/>
      <c r="N67" s="690" t="s">
        <v>530</v>
      </c>
      <c r="O67" s="691"/>
      <c r="P67" s="691"/>
      <c r="Q67" s="692"/>
      <c r="R67" s="45">
        <v>0.16</v>
      </c>
      <c r="S67" s="45">
        <v>74.5</v>
      </c>
      <c r="T67" s="45">
        <v>0.16</v>
      </c>
      <c r="U67" s="7"/>
      <c r="V67" s="7"/>
    </row>
    <row r="68" spans="2:22" ht="17.25" customHeight="1">
      <c r="B68" s="437"/>
      <c r="C68" s="438"/>
      <c r="D68" s="439"/>
      <c r="E68" s="6"/>
      <c r="F68" s="689" t="s">
        <v>143</v>
      </c>
      <c r="G68" s="689"/>
      <c r="H68" s="689"/>
      <c r="I68" s="689"/>
      <c r="J68" s="234">
        <v>25.58</v>
      </c>
      <c r="K68" s="234">
        <v>173.87</v>
      </c>
      <c r="L68" s="234">
        <v>44.3</v>
      </c>
      <c r="M68" s="6"/>
      <c r="N68" s="725" t="s">
        <v>143</v>
      </c>
      <c r="O68" s="726"/>
      <c r="P68" s="726"/>
      <c r="Q68" s="727"/>
      <c r="R68" s="150">
        <v>25.58</v>
      </c>
      <c r="S68" s="44">
        <v>173.87</v>
      </c>
      <c r="T68" s="44">
        <v>44.3</v>
      </c>
      <c r="U68" s="7"/>
      <c r="V68" s="7"/>
    </row>
    <row r="69" spans="2:22" ht="17.25" customHeight="1">
      <c r="B69" s="437"/>
      <c r="C69" s="438"/>
      <c r="D69" s="439"/>
      <c r="E69" s="6"/>
      <c r="F69" s="608" t="s">
        <v>488</v>
      </c>
      <c r="G69" s="608"/>
      <c r="H69" s="608"/>
      <c r="I69" s="608"/>
      <c r="J69" s="26">
        <v>2023</v>
      </c>
      <c r="K69" s="26">
        <v>2024</v>
      </c>
      <c r="L69" s="26">
        <v>2025</v>
      </c>
      <c r="M69" s="6"/>
      <c r="N69" s="738" t="s">
        <v>488</v>
      </c>
      <c r="O69" s="739"/>
      <c r="P69" s="739"/>
      <c r="Q69" s="740"/>
      <c r="R69" s="26">
        <v>2023</v>
      </c>
      <c r="S69" s="26">
        <v>2024</v>
      </c>
      <c r="T69" s="26">
        <v>2028</v>
      </c>
      <c r="U69" s="7"/>
      <c r="V69" s="7"/>
    </row>
    <row r="70" spans="2:22" ht="17.25" customHeight="1">
      <c r="B70" s="437"/>
      <c r="C70" s="438"/>
      <c r="D70" s="439"/>
      <c r="E70" s="6"/>
      <c r="F70" s="688" t="s">
        <v>531</v>
      </c>
      <c r="G70" s="688"/>
      <c r="H70" s="688"/>
      <c r="I70" s="688"/>
      <c r="J70" s="43">
        <v>29.12</v>
      </c>
      <c r="K70" s="43">
        <v>20.36</v>
      </c>
      <c r="L70" s="43">
        <v>70.8</v>
      </c>
      <c r="M70" s="6"/>
      <c r="N70" s="690" t="s">
        <v>532</v>
      </c>
      <c r="O70" s="691"/>
      <c r="P70" s="691"/>
      <c r="Q70" s="692"/>
      <c r="R70" s="42">
        <v>994.54</v>
      </c>
      <c r="S70" s="45">
        <v>1141.01</v>
      </c>
      <c r="T70" s="45">
        <v>1582.15</v>
      </c>
      <c r="U70" s="7"/>
      <c r="V70" s="7"/>
    </row>
    <row r="71" spans="2:22" ht="17.25" customHeight="1">
      <c r="B71" s="437"/>
      <c r="C71" s="438"/>
      <c r="D71" s="439"/>
      <c r="E71" s="6"/>
      <c r="F71" s="688" t="s">
        <v>533</v>
      </c>
      <c r="G71" s="688"/>
      <c r="H71" s="688"/>
      <c r="I71" s="688"/>
      <c r="J71" s="43">
        <v>957.66</v>
      </c>
      <c r="K71" s="42">
        <v>1109.71</v>
      </c>
      <c r="L71" s="42">
        <v>954.38</v>
      </c>
      <c r="M71" s="6"/>
      <c r="N71" s="725" t="s">
        <v>143</v>
      </c>
      <c r="O71" s="726"/>
      <c r="P71" s="726"/>
      <c r="Q71" s="727"/>
      <c r="R71" s="150">
        <v>994.54</v>
      </c>
      <c r="S71" s="150">
        <v>1141.01</v>
      </c>
      <c r="T71" s="150">
        <v>1582.15</v>
      </c>
      <c r="U71" s="7"/>
      <c r="V71" s="7"/>
    </row>
    <row r="72" spans="2:22" ht="17.25" customHeight="1">
      <c r="B72" s="437"/>
      <c r="C72" s="438"/>
      <c r="D72" s="439"/>
      <c r="E72" s="6"/>
      <c r="F72" s="688" t="s">
        <v>534</v>
      </c>
      <c r="G72" s="688"/>
      <c r="H72" s="688"/>
      <c r="I72" s="688"/>
      <c r="J72" s="43" t="s">
        <v>184</v>
      </c>
      <c r="K72" s="43" t="s">
        <v>184</v>
      </c>
      <c r="L72" s="43">
        <v>549.04999999999995</v>
      </c>
      <c r="M72" s="6"/>
      <c r="N72" s="725" t="s">
        <v>509</v>
      </c>
      <c r="O72" s="726"/>
      <c r="P72" s="726"/>
      <c r="Q72" s="727"/>
      <c r="R72" s="44">
        <v>1020.12</v>
      </c>
      <c r="S72" s="44">
        <v>1314.88</v>
      </c>
      <c r="T72" s="44">
        <v>1626.45</v>
      </c>
      <c r="U72" s="7"/>
      <c r="V72" s="7"/>
    </row>
    <row r="73" spans="2:22" ht="17.25" customHeight="1">
      <c r="B73" s="437"/>
      <c r="C73" s="438"/>
      <c r="D73" s="439"/>
      <c r="E73" s="6"/>
      <c r="F73" s="688" t="s">
        <v>501</v>
      </c>
      <c r="G73" s="688"/>
      <c r="H73" s="688"/>
      <c r="I73" s="688"/>
      <c r="J73" s="43">
        <v>7.76</v>
      </c>
      <c r="K73" s="43">
        <v>10.94</v>
      </c>
      <c r="L73" s="43">
        <v>7.92</v>
      </c>
      <c r="M73" s="6"/>
      <c r="N73" s="6"/>
      <c r="O73" s="6"/>
      <c r="P73" s="6"/>
      <c r="Q73" s="6"/>
      <c r="R73" s="6"/>
      <c r="S73" s="6"/>
      <c r="T73" s="6"/>
      <c r="U73" s="7"/>
      <c r="V73" s="7"/>
    </row>
    <row r="74" spans="2:22" ht="17.25" customHeight="1">
      <c r="B74" s="437"/>
      <c r="C74" s="438"/>
      <c r="D74" s="439"/>
      <c r="E74" s="6"/>
      <c r="F74" s="725" t="s">
        <v>143</v>
      </c>
      <c r="G74" s="726"/>
      <c r="H74" s="726"/>
      <c r="I74" s="727"/>
      <c r="J74" s="44">
        <v>994.54</v>
      </c>
      <c r="K74" s="44">
        <v>1141.01</v>
      </c>
      <c r="L74" s="44">
        <v>1582.15</v>
      </c>
      <c r="M74" s="20"/>
      <c r="N74" s="149"/>
      <c r="O74" s="149"/>
      <c r="P74" s="149"/>
      <c r="Q74" s="149"/>
      <c r="R74" s="149"/>
      <c r="S74" s="149"/>
      <c r="T74" s="149"/>
      <c r="U74" s="142"/>
      <c r="V74" s="7"/>
    </row>
    <row r="75" spans="2:22" ht="17.25" customHeight="1">
      <c r="B75" s="437"/>
      <c r="C75" s="438"/>
      <c r="D75" s="439"/>
      <c r="E75" s="6"/>
      <c r="F75" s="725" t="s">
        <v>509</v>
      </c>
      <c r="G75" s="726"/>
      <c r="H75" s="726"/>
      <c r="I75" s="727"/>
      <c r="J75" s="44">
        <v>1020.12</v>
      </c>
      <c r="K75" s="44">
        <v>1314.88</v>
      </c>
      <c r="L75" s="44">
        <v>1626.45</v>
      </c>
      <c r="M75" s="20"/>
      <c r="N75" s="149"/>
      <c r="O75" s="149"/>
      <c r="P75" s="149"/>
      <c r="Q75" s="149"/>
      <c r="R75" s="149"/>
      <c r="S75" s="149"/>
      <c r="T75" s="149"/>
      <c r="U75" s="142"/>
      <c r="V75" s="7"/>
    </row>
    <row r="76" spans="2:22" ht="17.25" customHeight="1">
      <c r="B76" s="437"/>
      <c r="C76" s="438"/>
      <c r="D76" s="439"/>
      <c r="E76" s="6"/>
      <c r="F76" s="457" t="s">
        <v>535</v>
      </c>
      <c r="G76" s="457"/>
      <c r="H76" s="457"/>
      <c r="I76" s="457"/>
      <c r="J76" s="457"/>
      <c r="K76" s="457"/>
      <c r="L76" s="457"/>
      <c r="M76" s="457"/>
      <c r="N76" s="457"/>
      <c r="O76" s="457"/>
      <c r="P76" s="457"/>
      <c r="Q76" s="457"/>
      <c r="R76" s="457"/>
      <c r="S76" s="457"/>
      <c r="T76" s="457"/>
      <c r="U76" s="142"/>
      <c r="V76" s="7"/>
    </row>
    <row r="77" spans="2:22">
      <c r="B77" s="437"/>
      <c r="C77" s="438"/>
      <c r="D77" s="439"/>
      <c r="E77" s="6"/>
      <c r="F77" s="457"/>
      <c r="G77" s="457"/>
      <c r="H77" s="457"/>
      <c r="I77" s="457"/>
      <c r="J77" s="457"/>
      <c r="K77" s="457"/>
      <c r="L77" s="457"/>
      <c r="M77" s="457"/>
      <c r="N77" s="457"/>
      <c r="O77" s="457"/>
      <c r="P77" s="457"/>
      <c r="Q77" s="457"/>
      <c r="R77" s="457"/>
      <c r="S77" s="457"/>
      <c r="T77" s="457"/>
      <c r="U77" s="142"/>
      <c r="V77" s="7"/>
    </row>
    <row r="78" spans="2:22" ht="15" customHeight="1">
      <c r="B78" s="437"/>
      <c r="C78" s="438"/>
      <c r="D78" s="439"/>
      <c r="E78" s="6"/>
      <c r="F78" s="457"/>
      <c r="G78" s="457"/>
      <c r="H78" s="457"/>
      <c r="I78" s="457"/>
      <c r="J78" s="457"/>
      <c r="K78" s="457"/>
      <c r="L78" s="457"/>
      <c r="M78" s="457"/>
      <c r="N78" s="457"/>
      <c r="O78" s="457"/>
      <c r="P78" s="457"/>
      <c r="Q78" s="457"/>
      <c r="R78" s="457"/>
      <c r="S78" s="457"/>
      <c r="T78" s="457"/>
      <c r="U78" s="6"/>
      <c r="V78" s="7"/>
    </row>
    <row r="79" spans="2:22" ht="15" customHeight="1">
      <c r="B79" s="437"/>
      <c r="C79" s="438"/>
      <c r="D79" s="439"/>
      <c r="E79" s="6"/>
      <c r="F79" s="457"/>
      <c r="G79" s="457"/>
      <c r="H79" s="457"/>
      <c r="I79" s="457"/>
      <c r="J79" s="457"/>
      <c r="K79" s="457"/>
      <c r="L79" s="457"/>
      <c r="M79" s="457"/>
      <c r="N79" s="457"/>
      <c r="O79" s="457"/>
      <c r="P79" s="457"/>
      <c r="Q79" s="457"/>
      <c r="R79" s="457"/>
      <c r="S79" s="457"/>
      <c r="T79" s="457"/>
      <c r="U79" s="6"/>
      <c r="V79" s="7"/>
    </row>
    <row r="80" spans="2:22" ht="15" thickBot="1">
      <c r="B80" s="440"/>
      <c r="C80" s="441"/>
      <c r="D80" s="442"/>
      <c r="E80" s="9"/>
      <c r="F80" s="84"/>
      <c r="G80" s="84"/>
      <c r="H80" s="84"/>
      <c r="I80" s="84"/>
      <c r="J80" s="84"/>
      <c r="K80" s="84"/>
      <c r="L80" s="9"/>
      <c r="M80" s="9"/>
      <c r="N80" s="9"/>
      <c r="O80" s="9"/>
      <c r="P80" s="9"/>
      <c r="Q80" s="9"/>
      <c r="R80" s="9"/>
      <c r="S80" s="9"/>
      <c r="T80" s="9"/>
      <c r="U80" s="9"/>
      <c r="V80" s="10"/>
    </row>
    <row r="98" spans="6:21" ht="15" customHeight="1"/>
    <row r="102" spans="6:21" ht="15" customHeight="1"/>
    <row r="104" spans="6:21">
      <c r="F104" s="20"/>
      <c r="G104" s="20"/>
      <c r="H104" s="20"/>
      <c r="I104" s="20"/>
      <c r="J104" s="20"/>
      <c r="K104" s="20"/>
      <c r="L104" s="20"/>
      <c r="M104" s="20"/>
      <c r="N104" s="20"/>
      <c r="O104" s="20"/>
      <c r="P104" s="20"/>
      <c r="Q104" s="6"/>
      <c r="R104" s="20"/>
      <c r="S104" s="20"/>
      <c r="T104" s="20"/>
      <c r="U104" s="20"/>
    </row>
  </sheetData>
  <mergeCells count="136">
    <mergeCell ref="F67:I67"/>
    <mergeCell ref="F68:I68"/>
    <mergeCell ref="F72:I72"/>
    <mergeCell ref="F73:I73"/>
    <mergeCell ref="F74:I74"/>
    <mergeCell ref="F69:I69"/>
    <mergeCell ref="F70:I70"/>
    <mergeCell ref="F71:I71"/>
    <mergeCell ref="F65:I65"/>
    <mergeCell ref="F66:I66"/>
    <mergeCell ref="N29:Q29"/>
    <mergeCell ref="F35:U35"/>
    <mergeCell ref="N46:N47"/>
    <mergeCell ref="O46:O47"/>
    <mergeCell ref="P46:P47"/>
    <mergeCell ref="Q46:Q47"/>
    <mergeCell ref="R46:R47"/>
    <mergeCell ref="F49:I49"/>
    <mergeCell ref="F50:I50"/>
    <mergeCell ref="F48:I48"/>
    <mergeCell ref="F29:I29"/>
    <mergeCell ref="F30:I30"/>
    <mergeCell ref="F11:I11"/>
    <mergeCell ref="F12:I12"/>
    <mergeCell ref="F13:I13"/>
    <mergeCell ref="F23:I23"/>
    <mergeCell ref="F24:I24"/>
    <mergeCell ref="F25:I25"/>
    <mergeCell ref="F26:I26"/>
    <mergeCell ref="F27:I27"/>
    <mergeCell ref="F28:I28"/>
    <mergeCell ref="F14:I14"/>
    <mergeCell ref="F15:I15"/>
    <mergeCell ref="F16:I16"/>
    <mergeCell ref="F17:I17"/>
    <mergeCell ref="F18:I18"/>
    <mergeCell ref="F19:I19"/>
    <mergeCell ref="F20:I20"/>
    <mergeCell ref="F21:I21"/>
    <mergeCell ref="F22:I22"/>
    <mergeCell ref="B1:V3"/>
    <mergeCell ref="B4:V5"/>
    <mergeCell ref="B6:D8"/>
    <mergeCell ref="B45:D48"/>
    <mergeCell ref="B37:D40"/>
    <mergeCell ref="B41:D44"/>
    <mergeCell ref="B21:D24"/>
    <mergeCell ref="B25:D28"/>
    <mergeCell ref="B29:D32"/>
    <mergeCell ref="B33:D36"/>
    <mergeCell ref="B17:D20"/>
    <mergeCell ref="B13:D16"/>
    <mergeCell ref="B9:D12"/>
    <mergeCell ref="J36:L36"/>
    <mergeCell ref="M36:O36"/>
    <mergeCell ref="P36:R36"/>
    <mergeCell ref="J45:L45"/>
    <mergeCell ref="M45:O45"/>
    <mergeCell ref="P45:R45"/>
    <mergeCell ref="F36:I36"/>
    <mergeCell ref="F40:I40"/>
    <mergeCell ref="F43:I43"/>
    <mergeCell ref="F44:I44"/>
    <mergeCell ref="F45:I45"/>
    <mergeCell ref="N17:Q17"/>
    <mergeCell ref="N19:Q19"/>
    <mergeCell ref="B73:D76"/>
    <mergeCell ref="B77:D80"/>
    <mergeCell ref="B49:D52"/>
    <mergeCell ref="B53:D56"/>
    <mergeCell ref="B57:D60"/>
    <mergeCell ref="B61:D64"/>
    <mergeCell ref="B65:D68"/>
    <mergeCell ref="B69:D72"/>
    <mergeCell ref="O37:O38"/>
    <mergeCell ref="P37:P38"/>
    <mergeCell ref="Q37:Q38"/>
    <mergeCell ref="F37:I38"/>
    <mergeCell ref="J37:J38"/>
    <mergeCell ref="K37:K38"/>
    <mergeCell ref="L37:L38"/>
    <mergeCell ref="M37:M38"/>
    <mergeCell ref="N37:N38"/>
    <mergeCell ref="F39:I39"/>
    <mergeCell ref="F41:I41"/>
    <mergeCell ref="F42:I42"/>
    <mergeCell ref="F53:I53"/>
    <mergeCell ref="F54:I54"/>
    <mergeCell ref="N10:T10"/>
    <mergeCell ref="F10:L10"/>
    <mergeCell ref="N65:Q65"/>
    <mergeCell ref="N66:Q66"/>
    <mergeCell ref="N67:Q67"/>
    <mergeCell ref="N68:Q68"/>
    <mergeCell ref="N69:Q69"/>
    <mergeCell ref="N70:Q70"/>
    <mergeCell ref="N71:Q71"/>
    <mergeCell ref="N20:Q20"/>
    <mergeCell ref="N21:Q21"/>
    <mergeCell ref="N22:Q22"/>
    <mergeCell ref="N23:Q23"/>
    <mergeCell ref="N24:Q24"/>
    <mergeCell ref="N25:Q25"/>
    <mergeCell ref="N26:Q26"/>
    <mergeCell ref="N27:Q27"/>
    <mergeCell ref="N28:Q28"/>
    <mergeCell ref="N11:Q11"/>
    <mergeCell ref="N12:Q12"/>
    <mergeCell ref="N13:Q13"/>
    <mergeCell ref="N14:Q14"/>
    <mergeCell ref="N15:Q15"/>
    <mergeCell ref="N16:Q16"/>
    <mergeCell ref="N18:Q18"/>
    <mergeCell ref="F64:L64"/>
    <mergeCell ref="F75:I75"/>
    <mergeCell ref="F76:T79"/>
    <mergeCell ref="F31:R34"/>
    <mergeCell ref="F55:R59"/>
    <mergeCell ref="N72:Q72"/>
    <mergeCell ref="N64:T64"/>
    <mergeCell ref="S36:U36"/>
    <mergeCell ref="S37:S38"/>
    <mergeCell ref="T37:T38"/>
    <mergeCell ref="U37:U38"/>
    <mergeCell ref="S46:S47"/>
    <mergeCell ref="T46:T47"/>
    <mergeCell ref="U46:U47"/>
    <mergeCell ref="S45:U45"/>
    <mergeCell ref="R37:R38"/>
    <mergeCell ref="F46:I47"/>
    <mergeCell ref="J46:J47"/>
    <mergeCell ref="K46:K47"/>
    <mergeCell ref="F51:I51"/>
    <mergeCell ref="F52:I52"/>
    <mergeCell ref="L46:L47"/>
    <mergeCell ref="M46:M47"/>
  </mergeCells>
  <hyperlinks>
    <hyperlink ref="B6:D8" location="'302'!A1" display="GRI 302: Energia" xr:uid="{561E7DD0-6AD9-49FE-9F23-0001DD8985A1}"/>
    <hyperlink ref="B9:D12" location="'303'!A1" display="GRI 303: Água e Efluentes" xr:uid="{FF223B52-F101-4743-97A5-1853B7E8AACF}"/>
    <hyperlink ref="B13:D16" location="'305'!A1" display="GRI 305: Emissões" xr:uid="{FF0B766D-C47A-4438-839D-0FE13501DB3B}"/>
    <hyperlink ref="B21:D24" location="'308'!A1" display="GRI 308: Avaliação ambiental de fornecedores" xr:uid="{A7E03D92-E7D0-462C-B2C1-CDB0FD6118F5}"/>
  </hyperlinks>
  <pageMargins left="0.511811024" right="0.511811024" top="0.78740157499999996" bottom="0.78740157499999996" header="0.31496062000000002" footer="0.31496062000000002"/>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01E01-13D5-4B7F-B2EE-17F901E0B54A}">
  <sheetPr codeName="Planilha23"/>
  <dimension ref="A1:S56"/>
  <sheetViews>
    <sheetView showGridLines="0" zoomScale="80" zoomScaleNormal="80" workbookViewId="0">
      <pane ySplit="5" topLeftCell="A6" activePane="bottomLeft" state="frozen"/>
      <selection pane="bottomLeft"/>
    </sheetView>
  </sheetViews>
  <sheetFormatPr defaultRowHeight="14.45"/>
  <cols>
    <col min="1" max="1" width="5.7109375" customWidth="1"/>
    <col min="5" max="10" width="12.7109375" customWidth="1"/>
    <col min="11" max="14" width="14.42578125" customWidth="1"/>
    <col min="15" max="19" width="12.7109375" customWidth="1"/>
  </cols>
  <sheetData>
    <row r="1" spans="1:19" ht="15" customHeight="1">
      <c r="A1" s="1"/>
      <c r="B1" s="286" t="s">
        <v>12</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536</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434" t="s">
        <v>408</v>
      </c>
      <c r="C6" s="435"/>
      <c r="D6" s="436"/>
      <c r="E6" s="2"/>
      <c r="F6" s="3"/>
      <c r="G6" s="3"/>
      <c r="H6" s="3"/>
      <c r="I6" s="3"/>
      <c r="J6" s="3"/>
      <c r="K6" s="3"/>
      <c r="L6" s="3"/>
      <c r="M6" s="3"/>
      <c r="N6" s="3"/>
      <c r="O6" s="3"/>
      <c r="P6" s="3"/>
      <c r="Q6" s="3"/>
      <c r="R6" s="3"/>
      <c r="S6" s="4"/>
    </row>
    <row r="7" spans="1:19" ht="15" customHeight="1">
      <c r="B7" s="437"/>
      <c r="C7" s="438"/>
      <c r="D7" s="439"/>
      <c r="E7" s="5"/>
      <c r="F7" s="20"/>
      <c r="G7" s="20"/>
      <c r="H7" s="20"/>
      <c r="I7" s="20"/>
      <c r="J7" s="20"/>
      <c r="K7" s="20"/>
      <c r="L7" s="20"/>
      <c r="M7" s="20"/>
      <c r="N7" s="6"/>
      <c r="O7" s="6"/>
      <c r="P7" s="6"/>
      <c r="Q7" s="6"/>
      <c r="R7" s="6"/>
      <c r="S7" s="7"/>
    </row>
    <row r="8" spans="1:19" ht="15" customHeight="1">
      <c r="B8" s="437"/>
      <c r="C8" s="438"/>
      <c r="D8" s="439"/>
      <c r="E8" s="5"/>
      <c r="F8" s="23" t="s">
        <v>537</v>
      </c>
      <c r="G8" s="20"/>
      <c r="H8" s="20"/>
      <c r="I8" s="20"/>
      <c r="J8" s="20"/>
      <c r="K8" s="20"/>
      <c r="L8" s="20"/>
      <c r="M8" s="20"/>
      <c r="N8" s="6"/>
      <c r="O8" s="6"/>
      <c r="P8" s="6"/>
      <c r="Q8" s="6"/>
      <c r="R8" s="6"/>
      <c r="S8" s="7"/>
    </row>
    <row r="9" spans="1:19" ht="15.75" customHeight="1" thickBot="1">
      <c r="B9" s="440"/>
      <c r="C9" s="441"/>
      <c r="D9" s="442"/>
      <c r="E9" s="5"/>
      <c r="F9" s="23" t="s">
        <v>538</v>
      </c>
      <c r="G9" s="20"/>
      <c r="H9" s="20"/>
      <c r="I9" s="20"/>
      <c r="J9" s="20"/>
      <c r="K9" s="20"/>
      <c r="L9" s="20"/>
      <c r="M9" s="20"/>
      <c r="N9" s="6"/>
      <c r="O9" s="6"/>
      <c r="P9" s="6"/>
      <c r="Q9" s="6"/>
      <c r="R9" s="6"/>
      <c r="S9" s="7"/>
    </row>
    <row r="10" spans="1:19" ht="15" customHeight="1">
      <c r="B10" s="434" t="s">
        <v>375</v>
      </c>
      <c r="C10" s="435"/>
      <c r="D10" s="436"/>
      <c r="E10" s="5"/>
      <c r="F10" s="20"/>
      <c r="G10" s="20"/>
      <c r="H10" s="20"/>
      <c r="I10" s="20"/>
      <c r="J10" s="20"/>
      <c r="K10" s="20"/>
      <c r="L10" s="20"/>
      <c r="M10" s="20"/>
      <c r="N10" s="20"/>
      <c r="O10" s="20"/>
      <c r="P10" s="20"/>
      <c r="Q10" s="20"/>
      <c r="R10" s="20"/>
      <c r="S10" s="7"/>
    </row>
    <row r="11" spans="1:19" ht="15" customHeight="1">
      <c r="B11" s="437"/>
      <c r="C11" s="438"/>
      <c r="D11" s="439"/>
      <c r="E11" s="5"/>
      <c r="F11" s="649" t="s">
        <v>539</v>
      </c>
      <c r="G11" s="649"/>
      <c r="H11" s="649"/>
      <c r="I11" s="649"/>
      <c r="J11" s="649"/>
      <c r="K11" s="649"/>
      <c r="L11" s="649"/>
      <c r="M11" s="649"/>
      <c r="N11" s="649"/>
      <c r="O11" s="649"/>
      <c r="P11" s="649"/>
      <c r="Q11" s="143"/>
      <c r="R11" s="143"/>
      <c r="S11" s="7"/>
    </row>
    <row r="12" spans="1:19" ht="15" customHeight="1">
      <c r="B12" s="437"/>
      <c r="C12" s="438"/>
      <c r="D12" s="439"/>
      <c r="E12" s="5"/>
      <c r="F12" s="649"/>
      <c r="G12" s="649"/>
      <c r="H12" s="649"/>
      <c r="I12" s="649"/>
      <c r="J12" s="649"/>
      <c r="K12" s="649"/>
      <c r="L12" s="649"/>
      <c r="M12" s="649"/>
      <c r="N12" s="649"/>
      <c r="O12" s="649"/>
      <c r="P12" s="649"/>
      <c r="Q12" s="143"/>
      <c r="R12" s="143"/>
      <c r="S12" s="7"/>
    </row>
    <row r="13" spans="1:19" ht="15.75" customHeight="1" thickBot="1">
      <c r="B13" s="440"/>
      <c r="C13" s="441"/>
      <c r="D13" s="442"/>
      <c r="E13" s="5"/>
      <c r="F13" s="19"/>
      <c r="G13" s="19"/>
      <c r="H13" s="19"/>
      <c r="I13" s="19"/>
      <c r="J13" s="19"/>
      <c r="K13" s="19"/>
      <c r="L13" s="19"/>
      <c r="M13" s="19"/>
      <c r="N13" s="20"/>
      <c r="O13" s="20"/>
      <c r="P13" s="20"/>
      <c r="Q13" s="20"/>
      <c r="R13" s="20"/>
      <c r="S13" s="7"/>
    </row>
    <row r="14" spans="1:19" ht="22.5" customHeight="1">
      <c r="B14" s="434" t="s">
        <v>424</v>
      </c>
      <c r="C14" s="435"/>
      <c r="D14" s="436"/>
      <c r="E14" s="5"/>
      <c r="F14" s="761" t="s">
        <v>540</v>
      </c>
      <c r="G14" s="762"/>
      <c r="H14" s="762"/>
      <c r="I14" s="762"/>
      <c r="J14" s="762"/>
      <c r="K14" s="762"/>
      <c r="L14" s="762"/>
      <c r="M14" s="762"/>
      <c r="N14" s="763"/>
      <c r="O14" s="6"/>
      <c r="P14" s="6"/>
      <c r="Q14" s="6"/>
      <c r="R14" s="6"/>
      <c r="S14" s="6"/>
    </row>
    <row r="15" spans="1:19" ht="22.5" customHeight="1">
      <c r="B15" s="437"/>
      <c r="C15" s="438"/>
      <c r="D15" s="439"/>
      <c r="E15" s="5"/>
      <c r="F15" s="755"/>
      <c r="G15" s="755"/>
      <c r="H15" s="755"/>
      <c r="I15" s="755"/>
      <c r="J15" s="755"/>
      <c r="K15" s="231" t="s">
        <v>137</v>
      </c>
      <c r="L15" s="229" t="s">
        <v>138</v>
      </c>
      <c r="M15" s="230" t="s">
        <v>541</v>
      </c>
      <c r="N15" s="230" t="s">
        <v>140</v>
      </c>
      <c r="O15" s="6"/>
      <c r="P15" s="6"/>
      <c r="Q15" s="6"/>
      <c r="R15" s="6"/>
      <c r="S15" s="6"/>
    </row>
    <row r="16" spans="1:19" ht="19.899999999999999" customHeight="1" thickBot="1">
      <c r="B16" s="437"/>
      <c r="C16" s="438"/>
      <c r="D16" s="439"/>
      <c r="E16" s="5"/>
      <c r="F16" s="756" t="s">
        <v>542</v>
      </c>
      <c r="G16" s="756"/>
      <c r="H16" s="756"/>
      <c r="I16" s="756"/>
      <c r="J16" s="756"/>
      <c r="K16" s="757">
        <v>3390</v>
      </c>
      <c r="L16" s="757">
        <v>3234</v>
      </c>
      <c r="M16" s="759">
        <v>3133</v>
      </c>
      <c r="N16" s="764">
        <v>2841</v>
      </c>
      <c r="O16" s="6"/>
      <c r="P16" s="6"/>
      <c r="Q16" s="6"/>
      <c r="R16" s="6"/>
      <c r="S16" s="6"/>
    </row>
    <row r="17" spans="2:19" ht="19.899999999999999" customHeight="1">
      <c r="B17" s="434" t="s">
        <v>417</v>
      </c>
      <c r="C17" s="435"/>
      <c r="D17" s="436"/>
      <c r="E17" s="5"/>
      <c r="F17" s="479"/>
      <c r="G17" s="479"/>
      <c r="H17" s="479"/>
      <c r="I17" s="479"/>
      <c r="J17" s="479"/>
      <c r="K17" s="758"/>
      <c r="L17" s="758"/>
      <c r="M17" s="760"/>
      <c r="N17" s="765"/>
      <c r="O17" s="6"/>
      <c r="P17" s="6"/>
      <c r="Q17" s="6"/>
      <c r="R17" s="6"/>
      <c r="S17" s="6"/>
    </row>
    <row r="18" spans="2:19" ht="19.899999999999999" customHeight="1">
      <c r="B18" s="437"/>
      <c r="C18" s="438"/>
      <c r="D18" s="439"/>
      <c r="E18" s="5"/>
      <c r="F18" s="747" t="s">
        <v>543</v>
      </c>
      <c r="G18" s="748"/>
      <c r="H18" s="748"/>
      <c r="I18" s="748"/>
      <c r="J18" s="749"/>
      <c r="K18" s="753">
        <v>0</v>
      </c>
      <c r="L18" s="753">
        <v>0</v>
      </c>
      <c r="M18" s="753">
        <v>0</v>
      </c>
      <c r="N18" s="753">
        <v>0</v>
      </c>
      <c r="O18" s="6"/>
      <c r="P18" s="6"/>
      <c r="Q18" s="6"/>
      <c r="R18" s="6"/>
      <c r="S18" s="6"/>
    </row>
    <row r="19" spans="2:19" ht="19.899999999999999" customHeight="1">
      <c r="B19" s="437"/>
      <c r="C19" s="438"/>
      <c r="D19" s="439"/>
      <c r="E19" s="5"/>
      <c r="F19" s="750"/>
      <c r="G19" s="751"/>
      <c r="H19" s="751"/>
      <c r="I19" s="751"/>
      <c r="J19" s="752"/>
      <c r="K19" s="754"/>
      <c r="L19" s="754"/>
      <c r="M19" s="754"/>
      <c r="N19" s="754"/>
      <c r="O19" s="6"/>
      <c r="P19" s="6"/>
      <c r="Q19" s="6"/>
      <c r="R19" s="6"/>
      <c r="S19" s="6"/>
    </row>
    <row r="20" spans="2:19" ht="19.899999999999999" customHeight="1" thickBot="1">
      <c r="B20" s="440"/>
      <c r="C20" s="441"/>
      <c r="D20" s="442"/>
      <c r="E20" s="5"/>
      <c r="F20" s="479" t="s">
        <v>544</v>
      </c>
      <c r="G20" s="479"/>
      <c r="H20" s="479"/>
      <c r="I20" s="479"/>
      <c r="J20" s="479"/>
      <c r="K20" s="753">
        <v>0</v>
      </c>
      <c r="L20" s="753">
        <v>0</v>
      </c>
      <c r="M20" s="753">
        <v>0</v>
      </c>
      <c r="N20" s="753">
        <v>0</v>
      </c>
      <c r="O20" s="6"/>
      <c r="P20" s="6"/>
      <c r="Q20" s="6"/>
      <c r="R20" s="6"/>
      <c r="S20" s="6"/>
    </row>
    <row r="21" spans="2:19" ht="19.899999999999999" customHeight="1">
      <c r="B21" s="697" t="s">
        <v>545</v>
      </c>
      <c r="C21" s="698"/>
      <c r="D21" s="699"/>
      <c r="E21" s="5"/>
      <c r="F21" s="479"/>
      <c r="G21" s="479"/>
      <c r="H21" s="479"/>
      <c r="I21" s="479"/>
      <c r="J21" s="479"/>
      <c r="K21" s="754"/>
      <c r="L21" s="754"/>
      <c r="M21" s="754"/>
      <c r="N21" s="754"/>
      <c r="O21" s="6"/>
      <c r="P21" s="6"/>
      <c r="Q21" s="6"/>
      <c r="R21" s="6"/>
      <c r="S21" s="6"/>
    </row>
    <row r="22" spans="2:19" ht="19.899999999999999" customHeight="1">
      <c r="B22" s="700"/>
      <c r="C22" s="701"/>
      <c r="D22" s="702"/>
      <c r="E22" s="5"/>
      <c r="F22" s="479" t="s">
        <v>546</v>
      </c>
      <c r="G22" s="479"/>
      <c r="H22" s="479"/>
      <c r="I22" s="479"/>
      <c r="J22" s="479"/>
      <c r="K22" s="746">
        <v>0</v>
      </c>
      <c r="L22" s="746">
        <v>0</v>
      </c>
      <c r="M22" s="746">
        <v>0</v>
      </c>
      <c r="N22" s="746">
        <v>0</v>
      </c>
      <c r="O22" s="6"/>
      <c r="P22" s="6"/>
      <c r="Q22" s="6"/>
      <c r="R22" s="6"/>
      <c r="S22" s="6"/>
    </row>
    <row r="23" spans="2:19" ht="19.899999999999999" customHeight="1">
      <c r="B23" s="700"/>
      <c r="C23" s="701"/>
      <c r="D23" s="702"/>
      <c r="E23" s="5"/>
      <c r="F23" s="479"/>
      <c r="G23" s="479"/>
      <c r="H23" s="479"/>
      <c r="I23" s="479"/>
      <c r="J23" s="479"/>
      <c r="K23" s="746"/>
      <c r="L23" s="746"/>
      <c r="M23" s="746"/>
      <c r="N23" s="746"/>
      <c r="O23" s="6"/>
      <c r="P23" s="6"/>
      <c r="Q23" s="6"/>
      <c r="R23" s="6"/>
      <c r="S23" s="6"/>
    </row>
    <row r="24" spans="2:19" ht="20.65" customHeight="1" thickBot="1">
      <c r="B24" s="700"/>
      <c r="C24" s="701"/>
      <c r="D24" s="702"/>
      <c r="E24" s="5"/>
      <c r="F24" s="475" t="s">
        <v>547</v>
      </c>
      <c r="G24" s="475"/>
      <c r="H24" s="475"/>
      <c r="I24" s="475"/>
      <c r="J24" s="475"/>
      <c r="K24" s="475"/>
      <c r="L24" s="475"/>
      <c r="M24" s="475"/>
      <c r="N24" s="6"/>
      <c r="O24" s="6"/>
      <c r="P24" s="6"/>
      <c r="Q24" s="6"/>
      <c r="R24" s="6"/>
      <c r="S24" s="6"/>
    </row>
    <row r="25" spans="2:19" ht="15" customHeight="1">
      <c r="B25" s="434"/>
      <c r="C25" s="435"/>
      <c r="D25" s="436"/>
      <c r="E25" s="6"/>
      <c r="F25" s="457"/>
      <c r="G25" s="457"/>
      <c r="H25" s="457"/>
      <c r="I25" s="457"/>
      <c r="J25" s="457"/>
      <c r="K25" s="457"/>
      <c r="L25" s="457"/>
      <c r="M25" s="457"/>
      <c r="N25" s="6"/>
      <c r="O25" s="6"/>
      <c r="P25" s="6"/>
      <c r="Q25" s="6"/>
      <c r="R25" s="6"/>
      <c r="S25" s="6"/>
    </row>
    <row r="26" spans="2:19" ht="15" customHeight="1">
      <c r="B26" s="437"/>
      <c r="C26" s="438"/>
      <c r="D26" s="439"/>
      <c r="E26" s="6"/>
      <c r="F26" s="457"/>
      <c r="G26" s="457"/>
      <c r="H26" s="457"/>
      <c r="I26" s="457"/>
      <c r="J26" s="457"/>
      <c r="K26" s="457"/>
      <c r="L26" s="457"/>
      <c r="M26" s="457"/>
      <c r="N26" s="6"/>
      <c r="O26" s="6"/>
      <c r="P26" s="6"/>
      <c r="Q26" s="6"/>
      <c r="R26" s="6"/>
      <c r="S26" s="6"/>
    </row>
    <row r="27" spans="2:19" ht="15" customHeight="1">
      <c r="B27" s="437"/>
      <c r="C27" s="438"/>
      <c r="D27" s="439"/>
      <c r="E27" s="6"/>
      <c r="F27" s="6"/>
      <c r="G27" s="6"/>
      <c r="H27" s="6"/>
      <c r="I27" s="6"/>
      <c r="J27" s="6"/>
      <c r="K27" s="6"/>
      <c r="L27" s="6"/>
      <c r="M27" s="6"/>
      <c r="N27" s="6"/>
      <c r="O27" s="6"/>
      <c r="P27" s="6"/>
      <c r="Q27" s="6"/>
      <c r="R27" s="6"/>
      <c r="S27" s="6"/>
    </row>
    <row r="28" spans="2:19" ht="22.15" customHeight="1">
      <c r="B28" s="437"/>
      <c r="C28" s="438"/>
      <c r="D28" s="439"/>
      <c r="E28" s="6"/>
      <c r="F28" s="744" t="s">
        <v>548</v>
      </c>
      <c r="G28" s="744"/>
      <c r="H28" s="744"/>
      <c r="I28" s="744"/>
      <c r="J28" s="744"/>
      <c r="K28" s="744"/>
      <c r="L28" s="744"/>
      <c r="M28" s="744"/>
      <c r="N28" s="744"/>
      <c r="O28" s="6"/>
      <c r="P28" s="6"/>
      <c r="Q28" s="6"/>
      <c r="R28" s="6"/>
      <c r="S28" s="6"/>
    </row>
    <row r="29" spans="2:19" ht="22.5" customHeight="1">
      <c r="B29" s="437"/>
      <c r="C29" s="438"/>
      <c r="D29" s="439"/>
      <c r="E29" s="6"/>
      <c r="F29" s="476"/>
      <c r="G29" s="476"/>
      <c r="H29" s="476"/>
      <c r="I29" s="476"/>
      <c r="J29" s="476"/>
      <c r="K29" s="145" t="s">
        <v>137</v>
      </c>
      <c r="L29" s="145" t="s">
        <v>138</v>
      </c>
      <c r="M29" s="145" t="s">
        <v>139</v>
      </c>
      <c r="N29" s="145" t="s">
        <v>140</v>
      </c>
      <c r="O29" s="6"/>
      <c r="P29" s="6"/>
      <c r="Q29" s="6"/>
      <c r="R29" s="6"/>
      <c r="S29" s="6"/>
    </row>
    <row r="30" spans="2:19" ht="19.899999999999999" customHeight="1">
      <c r="B30" s="437"/>
      <c r="C30" s="438"/>
      <c r="D30" s="439"/>
      <c r="E30" s="6"/>
      <c r="F30" s="479" t="s">
        <v>549</v>
      </c>
      <c r="G30" s="479"/>
      <c r="H30" s="479"/>
      <c r="I30" s="479"/>
      <c r="J30" s="479"/>
      <c r="K30" s="746">
        <v>1212</v>
      </c>
      <c r="L30" s="746">
        <v>2592</v>
      </c>
      <c r="M30" s="746">
        <v>2505</v>
      </c>
      <c r="N30" s="746">
        <v>1337</v>
      </c>
      <c r="O30" s="6"/>
      <c r="P30" s="6"/>
      <c r="Q30" s="6"/>
      <c r="R30" s="6"/>
      <c r="S30" s="6"/>
    </row>
    <row r="31" spans="2:19" ht="19.899999999999999" customHeight="1">
      <c r="B31" s="437"/>
      <c r="C31" s="438"/>
      <c r="D31" s="439"/>
      <c r="E31" s="6"/>
      <c r="F31" s="479"/>
      <c r="G31" s="479"/>
      <c r="H31" s="479"/>
      <c r="I31" s="479"/>
      <c r="J31" s="479"/>
      <c r="K31" s="746"/>
      <c r="L31" s="746"/>
      <c r="M31" s="746"/>
      <c r="N31" s="746"/>
      <c r="O31" s="6"/>
      <c r="P31" s="6"/>
      <c r="Q31" s="6"/>
      <c r="R31" s="6"/>
      <c r="S31" s="6"/>
    </row>
    <row r="32" spans="2:19" ht="19.899999999999999" customHeight="1">
      <c r="B32" s="437"/>
      <c r="C32" s="438"/>
      <c r="D32" s="439"/>
      <c r="E32" s="6"/>
      <c r="F32" s="747" t="s">
        <v>550</v>
      </c>
      <c r="G32" s="748"/>
      <c r="H32" s="748"/>
      <c r="I32" s="748"/>
      <c r="J32" s="749"/>
      <c r="K32" s="742">
        <v>3</v>
      </c>
      <c r="L32" s="753">
        <v>0</v>
      </c>
      <c r="M32" s="753">
        <v>0</v>
      </c>
      <c r="N32" s="753">
        <v>0</v>
      </c>
      <c r="O32" s="6"/>
      <c r="P32" s="6"/>
      <c r="Q32" s="6"/>
      <c r="R32" s="6"/>
      <c r="S32" s="6"/>
    </row>
    <row r="33" spans="2:19" ht="19.899999999999999" customHeight="1">
      <c r="B33" s="437"/>
      <c r="C33" s="438"/>
      <c r="D33" s="439"/>
      <c r="E33" s="6"/>
      <c r="F33" s="750"/>
      <c r="G33" s="751"/>
      <c r="H33" s="751"/>
      <c r="I33" s="751"/>
      <c r="J33" s="752"/>
      <c r="K33" s="743"/>
      <c r="L33" s="754"/>
      <c r="M33" s="754"/>
      <c r="N33" s="754"/>
      <c r="O33" s="6"/>
      <c r="P33" s="6"/>
      <c r="Q33" s="6"/>
      <c r="R33" s="6"/>
      <c r="S33" s="6"/>
    </row>
    <row r="34" spans="2:19" ht="19.899999999999999" customHeight="1">
      <c r="B34" s="437"/>
      <c r="C34" s="438"/>
      <c r="D34" s="439"/>
      <c r="E34" s="6"/>
      <c r="F34" s="747" t="s">
        <v>551</v>
      </c>
      <c r="G34" s="748"/>
      <c r="H34" s="748"/>
      <c r="I34" s="748"/>
      <c r="J34" s="749"/>
      <c r="K34" s="742" t="s">
        <v>184</v>
      </c>
      <c r="L34" s="753">
        <v>0</v>
      </c>
      <c r="M34" s="753">
        <v>0</v>
      </c>
      <c r="N34" s="753">
        <v>0</v>
      </c>
      <c r="O34" s="6"/>
      <c r="P34" s="6"/>
      <c r="Q34" s="6"/>
      <c r="R34" s="6"/>
      <c r="S34" s="6"/>
    </row>
    <row r="35" spans="2:19" ht="19.899999999999999" customHeight="1">
      <c r="B35" s="437"/>
      <c r="C35" s="438"/>
      <c r="D35" s="439"/>
      <c r="E35" s="6"/>
      <c r="F35" s="750"/>
      <c r="G35" s="751"/>
      <c r="H35" s="751"/>
      <c r="I35" s="751"/>
      <c r="J35" s="752"/>
      <c r="K35" s="743"/>
      <c r="L35" s="754"/>
      <c r="M35" s="754"/>
      <c r="N35" s="754"/>
      <c r="O35" s="6"/>
      <c r="P35" s="6"/>
      <c r="Q35" s="6"/>
      <c r="R35" s="6"/>
      <c r="S35" s="6"/>
    </row>
    <row r="36" spans="2:19" ht="19.899999999999999" customHeight="1">
      <c r="B36" s="437"/>
      <c r="C36" s="438"/>
      <c r="D36" s="439"/>
      <c r="E36" s="6"/>
      <c r="F36" s="747" t="s">
        <v>552</v>
      </c>
      <c r="G36" s="748"/>
      <c r="H36" s="748"/>
      <c r="I36" s="748"/>
      <c r="J36" s="749"/>
      <c r="K36" s="742" t="s">
        <v>184</v>
      </c>
      <c r="L36" s="753">
        <v>0</v>
      </c>
      <c r="M36" s="753">
        <v>0</v>
      </c>
      <c r="N36" s="753">
        <v>0</v>
      </c>
      <c r="O36" s="6"/>
      <c r="P36" s="6"/>
      <c r="Q36" s="6"/>
      <c r="R36" s="6"/>
      <c r="S36" s="6"/>
    </row>
    <row r="37" spans="2:19" ht="19.899999999999999" customHeight="1">
      <c r="B37" s="437"/>
      <c r="C37" s="438"/>
      <c r="D37" s="439"/>
      <c r="E37" s="6"/>
      <c r="F37" s="750"/>
      <c r="G37" s="751"/>
      <c r="H37" s="751"/>
      <c r="I37" s="751"/>
      <c r="J37" s="752"/>
      <c r="K37" s="743"/>
      <c r="L37" s="754"/>
      <c r="M37" s="754"/>
      <c r="N37" s="754"/>
      <c r="O37" s="6"/>
      <c r="P37" s="6"/>
      <c r="Q37" s="6"/>
      <c r="R37" s="6"/>
      <c r="S37" s="6"/>
    </row>
    <row r="38" spans="2:19" ht="21.6" customHeight="1">
      <c r="B38" s="437"/>
      <c r="C38" s="438"/>
      <c r="D38" s="439"/>
      <c r="E38" s="6"/>
      <c r="F38" s="6"/>
      <c r="G38" s="6"/>
      <c r="H38" s="6"/>
      <c r="I38" s="6"/>
      <c r="J38" s="6"/>
      <c r="K38" s="6"/>
      <c r="L38" s="6"/>
      <c r="M38" s="6"/>
      <c r="N38" s="6"/>
      <c r="O38" s="6"/>
      <c r="P38" s="6"/>
      <c r="Q38" s="6"/>
      <c r="R38" s="6"/>
      <c r="S38" s="6"/>
    </row>
    <row r="39" spans="2:19" ht="23.65" customHeight="1">
      <c r="B39" s="437"/>
      <c r="C39" s="438"/>
      <c r="D39" s="439"/>
      <c r="E39" s="6"/>
      <c r="F39" s="744" t="s">
        <v>553</v>
      </c>
      <c r="G39" s="744"/>
      <c r="H39" s="744"/>
      <c r="I39" s="744"/>
      <c r="J39" s="744"/>
      <c r="K39" s="744"/>
      <c r="L39" s="744"/>
      <c r="M39" s="744"/>
      <c r="N39" s="744"/>
      <c r="O39" s="6"/>
      <c r="P39" s="6"/>
      <c r="Q39" s="6"/>
      <c r="R39" s="6"/>
      <c r="S39" s="6"/>
    </row>
    <row r="40" spans="2:19" ht="22.5" customHeight="1">
      <c r="B40" s="437"/>
      <c r="C40" s="438"/>
      <c r="D40" s="439"/>
      <c r="E40" s="6"/>
      <c r="F40" s="476"/>
      <c r="G40" s="476"/>
      <c r="H40" s="476"/>
      <c r="I40" s="476"/>
      <c r="J40" s="476"/>
      <c r="K40" s="145" t="s">
        <v>137</v>
      </c>
      <c r="L40" s="145" t="s">
        <v>138</v>
      </c>
      <c r="M40" s="145" t="s">
        <v>139</v>
      </c>
      <c r="N40" s="145" t="s">
        <v>140</v>
      </c>
      <c r="O40" s="6"/>
      <c r="P40" s="6"/>
      <c r="Q40" s="6"/>
      <c r="R40" s="6"/>
      <c r="S40" s="6"/>
    </row>
    <row r="41" spans="2:19" ht="19.899999999999999" customHeight="1">
      <c r="B41" s="437"/>
      <c r="C41" s="438"/>
      <c r="D41" s="439"/>
      <c r="E41" s="6"/>
      <c r="F41" s="479" t="s">
        <v>542</v>
      </c>
      <c r="G41" s="479"/>
      <c r="H41" s="479"/>
      <c r="I41" s="479"/>
      <c r="J41" s="479"/>
      <c r="K41" s="766">
        <v>31</v>
      </c>
      <c r="L41" s="766">
        <v>23</v>
      </c>
      <c r="M41" s="745">
        <v>42</v>
      </c>
      <c r="N41" s="745">
        <v>37</v>
      </c>
      <c r="O41" s="6"/>
      <c r="P41" s="6"/>
      <c r="Q41" s="6"/>
      <c r="R41" s="6"/>
      <c r="S41" s="6"/>
    </row>
    <row r="42" spans="2:19" ht="19.899999999999999" customHeight="1">
      <c r="B42" s="437"/>
      <c r="C42" s="438"/>
      <c r="D42" s="439"/>
      <c r="E42" s="6"/>
      <c r="F42" s="479"/>
      <c r="G42" s="479"/>
      <c r="H42" s="479"/>
      <c r="I42" s="479"/>
      <c r="J42" s="479"/>
      <c r="K42" s="766"/>
      <c r="L42" s="766"/>
      <c r="M42" s="745"/>
      <c r="N42" s="745"/>
      <c r="O42" s="6"/>
      <c r="P42" s="6"/>
      <c r="Q42" s="6"/>
      <c r="R42" s="6"/>
      <c r="S42" s="6"/>
    </row>
    <row r="43" spans="2:19" ht="19.899999999999999" customHeight="1">
      <c r="B43" s="437"/>
      <c r="C43" s="438"/>
      <c r="D43" s="439"/>
      <c r="E43" s="6"/>
      <c r="F43" s="479" t="s">
        <v>554</v>
      </c>
      <c r="G43" s="479"/>
      <c r="H43" s="479"/>
      <c r="I43" s="479"/>
      <c r="J43" s="479"/>
      <c r="K43" s="742">
        <v>0</v>
      </c>
      <c r="L43" s="742">
        <v>0</v>
      </c>
      <c r="M43" s="742">
        <v>0</v>
      </c>
      <c r="N43" s="742">
        <v>0</v>
      </c>
      <c r="O43" s="6"/>
      <c r="P43" s="6"/>
      <c r="Q43" s="6"/>
      <c r="R43" s="6"/>
      <c r="S43" s="6"/>
    </row>
    <row r="44" spans="2:19" ht="19.899999999999999" customHeight="1">
      <c r="B44" s="437"/>
      <c r="C44" s="438"/>
      <c r="D44" s="439"/>
      <c r="E44" s="6"/>
      <c r="F44" s="479"/>
      <c r="G44" s="479"/>
      <c r="H44" s="479"/>
      <c r="I44" s="479"/>
      <c r="J44" s="479"/>
      <c r="K44" s="743"/>
      <c r="L44" s="743"/>
      <c r="M44" s="743"/>
      <c r="N44" s="743"/>
      <c r="O44" s="6"/>
      <c r="P44" s="6"/>
      <c r="Q44" s="6"/>
      <c r="R44" s="6"/>
      <c r="S44" s="6"/>
    </row>
    <row r="45" spans="2:19" ht="19.899999999999999" customHeight="1">
      <c r="B45" s="437"/>
      <c r="C45" s="438"/>
      <c r="D45" s="439"/>
      <c r="E45" s="6"/>
      <c r="F45" s="479" t="s">
        <v>551</v>
      </c>
      <c r="G45" s="479"/>
      <c r="H45" s="479"/>
      <c r="I45" s="479"/>
      <c r="J45" s="479"/>
      <c r="K45" s="742">
        <v>0</v>
      </c>
      <c r="L45" s="742">
        <v>0</v>
      </c>
      <c r="M45" s="742">
        <v>0</v>
      </c>
      <c r="N45" s="742">
        <v>0</v>
      </c>
      <c r="O45" s="6"/>
      <c r="P45" s="6"/>
      <c r="Q45" s="6"/>
      <c r="R45" s="6"/>
      <c r="S45" s="6"/>
    </row>
    <row r="46" spans="2:19" ht="19.899999999999999" customHeight="1">
      <c r="B46" s="437"/>
      <c r="C46" s="438"/>
      <c r="D46" s="439"/>
      <c r="E46" s="6"/>
      <c r="F46" s="479"/>
      <c r="G46" s="479"/>
      <c r="H46" s="479"/>
      <c r="I46" s="479"/>
      <c r="J46" s="479"/>
      <c r="K46" s="743"/>
      <c r="L46" s="743"/>
      <c r="M46" s="743"/>
      <c r="N46" s="743"/>
      <c r="O46" s="6"/>
      <c r="P46" s="6"/>
      <c r="Q46" s="6"/>
      <c r="R46" s="6"/>
      <c r="S46" s="6"/>
    </row>
    <row r="47" spans="2:19" ht="19.899999999999999" customHeight="1">
      <c r="B47" s="437"/>
      <c r="C47" s="438"/>
      <c r="D47" s="439"/>
      <c r="E47" s="6"/>
      <c r="F47" s="479" t="s">
        <v>552</v>
      </c>
      <c r="G47" s="479"/>
      <c r="H47" s="479"/>
      <c r="I47" s="479"/>
      <c r="J47" s="479"/>
      <c r="K47" s="742">
        <v>0</v>
      </c>
      <c r="L47" s="742">
        <v>0</v>
      </c>
      <c r="M47" s="742">
        <v>0</v>
      </c>
      <c r="N47" s="742">
        <v>0</v>
      </c>
      <c r="O47" s="6"/>
      <c r="P47" s="6"/>
      <c r="Q47" s="6"/>
      <c r="R47" s="6"/>
      <c r="S47" s="6"/>
    </row>
    <row r="48" spans="2:19" ht="19.899999999999999" customHeight="1">
      <c r="B48" s="437"/>
      <c r="C48" s="438"/>
      <c r="D48" s="439"/>
      <c r="E48" s="6"/>
      <c r="F48" s="479"/>
      <c r="G48" s="479"/>
      <c r="H48" s="479"/>
      <c r="I48" s="479"/>
      <c r="J48" s="479"/>
      <c r="K48" s="743"/>
      <c r="L48" s="743"/>
      <c r="M48" s="743"/>
      <c r="N48" s="743"/>
      <c r="O48" s="6"/>
      <c r="P48" s="6"/>
      <c r="Q48" s="6"/>
      <c r="R48" s="6"/>
      <c r="S48" s="6"/>
    </row>
    <row r="49" spans="2:19" ht="21" customHeight="1">
      <c r="B49" s="437"/>
      <c r="C49" s="438"/>
      <c r="D49" s="439"/>
      <c r="E49" s="6"/>
      <c r="F49" s="475" t="s">
        <v>555</v>
      </c>
      <c r="G49" s="475"/>
      <c r="H49" s="475"/>
      <c r="I49" s="475"/>
      <c r="J49" s="475"/>
      <c r="K49" s="475"/>
      <c r="L49" s="475"/>
      <c r="M49" s="475"/>
      <c r="N49" s="475"/>
      <c r="O49" s="6"/>
      <c r="P49" s="6"/>
      <c r="Q49" s="6"/>
      <c r="R49" s="6"/>
      <c r="S49" s="6"/>
    </row>
    <row r="50" spans="2:19" ht="14.65" customHeight="1">
      <c r="B50" s="437"/>
      <c r="C50" s="438"/>
      <c r="D50" s="439"/>
      <c r="E50" s="6"/>
      <c r="F50" s="457"/>
      <c r="G50" s="457"/>
      <c r="H50" s="457"/>
      <c r="I50" s="457"/>
      <c r="J50" s="457"/>
      <c r="K50" s="457"/>
      <c r="L50" s="457"/>
      <c r="M50" s="457"/>
      <c r="N50" s="457"/>
      <c r="O50" s="6"/>
      <c r="P50" s="6"/>
      <c r="Q50" s="6"/>
      <c r="R50" s="6"/>
      <c r="S50" s="6"/>
    </row>
    <row r="51" spans="2:19">
      <c r="B51" s="437"/>
      <c r="C51" s="438"/>
      <c r="D51" s="439"/>
      <c r="E51" s="6"/>
      <c r="F51" s="457"/>
      <c r="G51" s="457"/>
      <c r="H51" s="457"/>
      <c r="I51" s="457"/>
      <c r="J51" s="457"/>
      <c r="K51" s="457"/>
      <c r="L51" s="457"/>
      <c r="M51" s="457"/>
      <c r="N51" s="457"/>
      <c r="O51" s="6"/>
      <c r="P51" s="6"/>
      <c r="Q51" s="6"/>
      <c r="R51" s="6"/>
      <c r="S51" s="6"/>
    </row>
    <row r="52" spans="2:19">
      <c r="B52" s="437"/>
      <c r="C52" s="438"/>
      <c r="D52" s="439"/>
      <c r="E52" s="6"/>
      <c r="F52" s="457"/>
      <c r="G52" s="457"/>
      <c r="H52" s="457"/>
      <c r="I52" s="457"/>
      <c r="J52" s="457"/>
      <c r="K52" s="457"/>
      <c r="L52" s="457"/>
      <c r="M52" s="457"/>
      <c r="N52" s="457"/>
      <c r="O52" s="6"/>
      <c r="P52" s="6"/>
      <c r="Q52" s="6"/>
      <c r="R52" s="6"/>
      <c r="S52" s="6"/>
    </row>
    <row r="53" spans="2:19">
      <c r="B53" s="437"/>
      <c r="C53" s="438"/>
      <c r="D53" s="439"/>
      <c r="E53" s="6"/>
      <c r="F53" s="457"/>
      <c r="G53" s="457"/>
      <c r="H53" s="457"/>
      <c r="I53" s="457"/>
      <c r="J53" s="457"/>
      <c r="K53" s="457"/>
      <c r="L53" s="457"/>
      <c r="M53" s="457"/>
      <c r="N53" s="457"/>
      <c r="O53" s="6"/>
      <c r="P53" s="6"/>
      <c r="Q53" s="6"/>
      <c r="R53" s="6"/>
      <c r="S53" s="6"/>
    </row>
    <row r="54" spans="2:19" ht="14.65" customHeight="1">
      <c r="B54" s="437"/>
      <c r="C54" s="438"/>
      <c r="D54" s="439"/>
      <c r="E54" s="6"/>
      <c r="F54" s="457"/>
      <c r="G54" s="457"/>
      <c r="H54" s="457"/>
      <c r="I54" s="457"/>
      <c r="J54" s="457"/>
      <c r="K54" s="457"/>
      <c r="L54" s="457"/>
      <c r="M54" s="457"/>
      <c r="N54" s="457"/>
      <c r="O54" s="142"/>
      <c r="P54" s="142"/>
      <c r="Q54" s="142"/>
      <c r="R54" s="142"/>
      <c r="S54" s="6"/>
    </row>
    <row r="55" spans="2:19">
      <c r="B55" s="437"/>
      <c r="C55" s="438"/>
      <c r="D55" s="439"/>
      <c r="E55" s="6"/>
      <c r="F55" s="6"/>
      <c r="G55" s="6"/>
      <c r="H55" s="6"/>
      <c r="I55" s="6"/>
      <c r="J55" s="6"/>
      <c r="K55" s="6"/>
      <c r="L55" s="6"/>
      <c r="M55" s="6"/>
      <c r="N55" s="6"/>
      <c r="O55" s="142"/>
      <c r="P55" s="142"/>
      <c r="Q55" s="142"/>
      <c r="R55" s="142"/>
      <c r="S55" s="6"/>
    </row>
    <row r="56" spans="2:19" ht="15" thickBot="1">
      <c r="B56" s="440"/>
      <c r="C56" s="441"/>
      <c r="D56" s="442"/>
      <c r="E56" s="6"/>
      <c r="F56" s="6"/>
      <c r="G56" s="6"/>
      <c r="H56" s="6"/>
      <c r="I56" s="6"/>
      <c r="J56" s="6"/>
      <c r="K56" s="6"/>
      <c r="L56" s="6"/>
      <c r="M56" s="6"/>
      <c r="N56" s="6"/>
      <c r="O56" s="6"/>
      <c r="P56" s="6"/>
      <c r="Q56" s="6"/>
      <c r="R56" s="6"/>
      <c r="S56" s="6"/>
    </row>
  </sheetData>
  <mergeCells count="85">
    <mergeCell ref="F40:J40"/>
    <mergeCell ref="F34:J35"/>
    <mergeCell ref="F29:J29"/>
    <mergeCell ref="F30:J31"/>
    <mergeCell ref="K30:K31"/>
    <mergeCell ref="F32:J33"/>
    <mergeCell ref="K32:K33"/>
    <mergeCell ref="K41:K42"/>
    <mergeCell ref="L41:L42"/>
    <mergeCell ref="M41:M42"/>
    <mergeCell ref="F43:J44"/>
    <mergeCell ref="F45:J46"/>
    <mergeCell ref="B14:D16"/>
    <mergeCell ref="B10:D13"/>
    <mergeCell ref="B1:S3"/>
    <mergeCell ref="B4:S5"/>
    <mergeCell ref="B6:D9"/>
    <mergeCell ref="F15:J15"/>
    <mergeCell ref="F16:J17"/>
    <mergeCell ref="K16:K17"/>
    <mergeCell ref="L16:L17"/>
    <mergeCell ref="M16:M17"/>
    <mergeCell ref="F14:N14"/>
    <mergeCell ref="N16:N17"/>
    <mergeCell ref="F11:P12"/>
    <mergeCell ref="B49:D52"/>
    <mergeCell ref="B53:D56"/>
    <mergeCell ref="F18:J19"/>
    <mergeCell ref="F20:J21"/>
    <mergeCell ref="F22:J23"/>
    <mergeCell ref="B35:D38"/>
    <mergeCell ref="B39:D41"/>
    <mergeCell ref="B42:D44"/>
    <mergeCell ref="B45:D48"/>
    <mergeCell ref="B21:D24"/>
    <mergeCell ref="B25:D28"/>
    <mergeCell ref="B29:D30"/>
    <mergeCell ref="B31:D34"/>
    <mergeCell ref="B17:D20"/>
    <mergeCell ref="F41:J42"/>
    <mergeCell ref="F47:J48"/>
    <mergeCell ref="M22:M23"/>
    <mergeCell ref="N22:N23"/>
    <mergeCell ref="K22:K23"/>
    <mergeCell ref="K18:K19"/>
    <mergeCell ref="L18:L19"/>
    <mergeCell ref="M18:M19"/>
    <mergeCell ref="N18:N19"/>
    <mergeCell ref="L20:L21"/>
    <mergeCell ref="L22:L23"/>
    <mergeCell ref="M20:M21"/>
    <mergeCell ref="N20:N21"/>
    <mergeCell ref="K20:K21"/>
    <mergeCell ref="M30:M31"/>
    <mergeCell ref="N30:N31"/>
    <mergeCell ref="F28:N28"/>
    <mergeCell ref="K34:K35"/>
    <mergeCell ref="K36:K37"/>
    <mergeCell ref="L30:L31"/>
    <mergeCell ref="F36:J37"/>
    <mergeCell ref="N32:N33"/>
    <mergeCell ref="N34:N35"/>
    <mergeCell ref="N36:N37"/>
    <mergeCell ref="L32:L33"/>
    <mergeCell ref="L34:L35"/>
    <mergeCell ref="L36:L37"/>
    <mergeCell ref="M32:M33"/>
    <mergeCell ref="M34:M35"/>
    <mergeCell ref="M36:M37"/>
    <mergeCell ref="F24:M26"/>
    <mergeCell ref="F49:N54"/>
    <mergeCell ref="N45:N46"/>
    <mergeCell ref="N47:N48"/>
    <mergeCell ref="F39:N39"/>
    <mergeCell ref="K43:K44"/>
    <mergeCell ref="K45:K46"/>
    <mergeCell ref="K47:K48"/>
    <mergeCell ref="L43:L44"/>
    <mergeCell ref="L45:L46"/>
    <mergeCell ref="L47:L48"/>
    <mergeCell ref="M43:M44"/>
    <mergeCell ref="N41:N42"/>
    <mergeCell ref="N43:N44"/>
    <mergeCell ref="M45:M46"/>
    <mergeCell ref="M47:M48"/>
  </mergeCells>
  <hyperlinks>
    <hyperlink ref="B6:D9" location="'302'!A1" display="GRI 302: Energia" xr:uid="{3B4EBB8D-ECD4-4AEE-A9BC-50846F26EDC5}"/>
    <hyperlink ref="B10:D13" location="'303'!A1" display="GRI 303: Água e Efluentes" xr:uid="{AF334C99-4E9D-4D03-ADC1-7BBDA7C99D76}"/>
    <hyperlink ref="B14:D16" location="'304'!A1" display="GRI 304: Biodiversidade" xr:uid="{805957DE-52A9-4753-B8A3-285154BF297A}"/>
    <hyperlink ref="B17:D20" location="'306'!A1" display="GRI 306: Resíduos" xr:uid="{A338F249-65FB-4A40-96AB-A541735FFBC6}"/>
  </hyperlinks>
  <pageMargins left="0.511811024" right="0.511811024" top="0.78740157499999996" bottom="0.78740157499999996" header="0.31496062000000002" footer="0.31496062000000002"/>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E21EC-00E3-4E35-98BE-3AF8864BCD9E}">
  <sheetPr codeName="Planilha24">
    <tabColor theme="8"/>
  </sheetPr>
  <dimension ref="A1:S39"/>
  <sheetViews>
    <sheetView showGridLines="0" zoomScale="80" zoomScaleNormal="80" workbookViewId="0">
      <pane ySplit="5" topLeftCell="A6" activePane="bottomLeft" state="frozen"/>
      <selection pane="bottomLeft"/>
    </sheetView>
  </sheetViews>
  <sheetFormatPr defaultRowHeight="14.45"/>
  <cols>
    <col min="1" max="1" width="5.7109375" customWidth="1"/>
    <col min="5" max="19" width="12.7109375" customWidth="1"/>
  </cols>
  <sheetData>
    <row r="1" spans="1:19" ht="15" customHeight="1">
      <c r="A1" s="1"/>
      <c r="B1" s="286" t="s">
        <v>13</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125</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773" t="s">
        <v>556</v>
      </c>
      <c r="C6" s="774"/>
      <c r="D6" s="774"/>
      <c r="E6" s="774"/>
      <c r="F6" s="774"/>
      <c r="G6" s="774"/>
      <c r="H6" s="775"/>
      <c r="I6" s="420"/>
      <c r="J6" s="421"/>
      <c r="K6" s="421"/>
      <c r="L6" s="421"/>
      <c r="M6" s="421"/>
      <c r="N6" s="421"/>
      <c r="O6" s="421"/>
      <c r="P6" s="421"/>
      <c r="Q6" s="421"/>
      <c r="R6" s="421"/>
      <c r="S6" s="422"/>
    </row>
    <row r="7" spans="1:19" ht="15.75" customHeight="1" thickBot="1">
      <c r="B7" s="776"/>
      <c r="C7" s="777"/>
      <c r="D7" s="777"/>
      <c r="E7" s="777"/>
      <c r="F7" s="777"/>
      <c r="G7" s="777"/>
      <c r="H7" s="778"/>
      <c r="I7" s="423"/>
      <c r="J7" s="424"/>
      <c r="K7" s="424"/>
      <c r="L7" s="424"/>
      <c r="M7" s="424"/>
      <c r="N7" s="424"/>
      <c r="O7" s="424"/>
      <c r="P7" s="424"/>
      <c r="Q7" s="424"/>
      <c r="R7" s="424"/>
      <c r="S7" s="425"/>
    </row>
    <row r="8" spans="1:19" ht="15.75" customHeight="1">
      <c r="B8" s="767" t="s">
        <v>557</v>
      </c>
      <c r="C8" s="768"/>
      <c r="D8" s="768"/>
      <c r="E8" s="768"/>
      <c r="F8" s="768"/>
      <c r="G8" s="768"/>
      <c r="H8" s="769"/>
      <c r="I8" s="423"/>
      <c r="J8" s="424"/>
      <c r="K8" s="424"/>
      <c r="L8" s="424"/>
      <c r="M8" s="424"/>
      <c r="N8" s="424"/>
      <c r="O8" s="424"/>
      <c r="P8" s="424"/>
      <c r="Q8" s="424"/>
      <c r="R8" s="424"/>
      <c r="S8" s="425"/>
    </row>
    <row r="9" spans="1:19" ht="15" customHeight="1" thickBot="1">
      <c r="B9" s="770"/>
      <c r="C9" s="771"/>
      <c r="D9" s="771"/>
      <c r="E9" s="771"/>
      <c r="F9" s="771"/>
      <c r="G9" s="771"/>
      <c r="H9" s="772"/>
      <c r="I9" s="423"/>
      <c r="J9" s="424"/>
      <c r="K9" s="424"/>
      <c r="L9" s="424"/>
      <c r="M9" s="424"/>
      <c r="N9" s="424"/>
      <c r="O9" s="424"/>
      <c r="P9" s="424"/>
      <c r="Q9" s="424"/>
      <c r="R9" s="424"/>
      <c r="S9" s="425"/>
    </row>
    <row r="10" spans="1:19" ht="15" customHeight="1">
      <c r="B10" s="767" t="s">
        <v>558</v>
      </c>
      <c r="C10" s="768"/>
      <c r="D10" s="768"/>
      <c r="E10" s="768"/>
      <c r="F10" s="768"/>
      <c r="G10" s="768"/>
      <c r="H10" s="769"/>
      <c r="I10" s="423"/>
      <c r="J10" s="424"/>
      <c r="K10" s="424"/>
      <c r="L10" s="424"/>
      <c r="M10" s="424"/>
      <c r="N10" s="424"/>
      <c r="O10" s="424"/>
      <c r="P10" s="424"/>
      <c r="Q10" s="424"/>
      <c r="R10" s="424"/>
      <c r="S10" s="425"/>
    </row>
    <row r="11" spans="1:19" ht="15.75" customHeight="1" thickBot="1">
      <c r="B11" s="770"/>
      <c r="C11" s="771"/>
      <c r="D11" s="771"/>
      <c r="E11" s="771"/>
      <c r="F11" s="771"/>
      <c r="G11" s="771"/>
      <c r="H11" s="772"/>
      <c r="I11" s="423"/>
      <c r="J11" s="424"/>
      <c r="K11" s="424"/>
      <c r="L11" s="424"/>
      <c r="M11" s="424"/>
      <c r="N11" s="424"/>
      <c r="O11" s="424"/>
      <c r="P11" s="424"/>
      <c r="Q11" s="424"/>
      <c r="R11" s="424"/>
      <c r="S11" s="425"/>
    </row>
    <row r="12" spans="1:19" ht="15" customHeight="1">
      <c r="B12" s="767" t="s">
        <v>559</v>
      </c>
      <c r="C12" s="768"/>
      <c r="D12" s="768"/>
      <c r="E12" s="768"/>
      <c r="F12" s="768"/>
      <c r="G12" s="768"/>
      <c r="H12" s="769"/>
      <c r="I12" s="423"/>
      <c r="J12" s="424"/>
      <c r="K12" s="424"/>
      <c r="L12" s="424"/>
      <c r="M12" s="424"/>
      <c r="N12" s="424"/>
      <c r="O12" s="424"/>
      <c r="P12" s="424"/>
      <c r="Q12" s="424"/>
      <c r="R12" s="424"/>
      <c r="S12" s="425"/>
    </row>
    <row r="13" spans="1:19" ht="15" customHeight="1" thickBot="1">
      <c r="B13" s="770"/>
      <c r="C13" s="771"/>
      <c r="D13" s="771"/>
      <c r="E13" s="771"/>
      <c r="F13" s="771"/>
      <c r="G13" s="771"/>
      <c r="H13" s="772"/>
      <c r="I13" s="423"/>
      <c r="J13" s="424"/>
      <c r="K13" s="424"/>
      <c r="L13" s="424"/>
      <c r="M13" s="424"/>
      <c r="N13" s="424"/>
      <c r="O13" s="424"/>
      <c r="P13" s="424"/>
      <c r="Q13" s="424"/>
      <c r="R13" s="424"/>
      <c r="S13" s="425"/>
    </row>
    <row r="14" spans="1:19" ht="15.75" customHeight="1">
      <c r="B14" s="767" t="s">
        <v>560</v>
      </c>
      <c r="C14" s="768"/>
      <c r="D14" s="768"/>
      <c r="E14" s="768"/>
      <c r="F14" s="768"/>
      <c r="G14" s="768"/>
      <c r="H14" s="769"/>
      <c r="I14" s="423"/>
      <c r="J14" s="424"/>
      <c r="K14" s="424"/>
      <c r="L14" s="424"/>
      <c r="M14" s="424"/>
      <c r="N14" s="424"/>
      <c r="O14" s="424"/>
      <c r="P14" s="424"/>
      <c r="Q14" s="424"/>
      <c r="R14" s="424"/>
      <c r="S14" s="425"/>
    </row>
    <row r="15" spans="1:19" ht="15" customHeight="1" thickBot="1">
      <c r="B15" s="770"/>
      <c r="C15" s="771"/>
      <c r="D15" s="771"/>
      <c r="E15" s="771"/>
      <c r="F15" s="771"/>
      <c r="G15" s="771"/>
      <c r="H15" s="772"/>
      <c r="I15" s="423"/>
      <c r="J15" s="424"/>
      <c r="K15" s="424"/>
      <c r="L15" s="424"/>
      <c r="M15" s="424"/>
      <c r="N15" s="424"/>
      <c r="O15" s="424"/>
      <c r="P15" s="424"/>
      <c r="Q15" s="424"/>
      <c r="R15" s="424"/>
      <c r="S15" s="425"/>
    </row>
    <row r="16" spans="1:19" ht="15" customHeight="1">
      <c r="B16" s="767" t="s">
        <v>561</v>
      </c>
      <c r="C16" s="768"/>
      <c r="D16" s="768"/>
      <c r="E16" s="768"/>
      <c r="F16" s="768"/>
      <c r="G16" s="768"/>
      <c r="H16" s="769"/>
      <c r="I16" s="423"/>
      <c r="J16" s="424"/>
      <c r="K16" s="424"/>
      <c r="L16" s="424"/>
      <c r="M16" s="424"/>
      <c r="N16" s="424"/>
      <c r="O16" s="424"/>
      <c r="P16" s="424"/>
      <c r="Q16" s="424"/>
      <c r="R16" s="424"/>
      <c r="S16" s="425"/>
    </row>
    <row r="17" spans="2:19" ht="15.75" customHeight="1" thickBot="1">
      <c r="B17" s="770"/>
      <c r="C17" s="771"/>
      <c r="D17" s="771"/>
      <c r="E17" s="771"/>
      <c r="F17" s="771"/>
      <c r="G17" s="771"/>
      <c r="H17" s="772"/>
      <c r="I17" s="423"/>
      <c r="J17" s="424"/>
      <c r="K17" s="424"/>
      <c r="L17" s="424"/>
      <c r="M17" s="424"/>
      <c r="N17" s="424"/>
      <c r="O17" s="424"/>
      <c r="P17" s="424"/>
      <c r="Q17" s="424"/>
      <c r="R17" s="424"/>
      <c r="S17" s="425"/>
    </row>
    <row r="18" spans="2:19" ht="15" customHeight="1">
      <c r="B18" s="767" t="s">
        <v>562</v>
      </c>
      <c r="C18" s="768"/>
      <c r="D18" s="768"/>
      <c r="E18" s="768"/>
      <c r="F18" s="768"/>
      <c r="G18" s="768"/>
      <c r="H18" s="769"/>
      <c r="I18" s="423"/>
      <c r="J18" s="424"/>
      <c r="K18" s="424"/>
      <c r="L18" s="424"/>
      <c r="M18" s="424"/>
      <c r="N18" s="424"/>
      <c r="O18" s="424"/>
      <c r="P18" s="424"/>
      <c r="Q18" s="424"/>
      <c r="R18" s="424"/>
      <c r="S18" s="425"/>
    </row>
    <row r="19" spans="2:19" ht="15" customHeight="1" thickBot="1">
      <c r="B19" s="770"/>
      <c r="C19" s="771"/>
      <c r="D19" s="771"/>
      <c r="E19" s="771"/>
      <c r="F19" s="771"/>
      <c r="G19" s="771"/>
      <c r="H19" s="772"/>
      <c r="I19" s="423"/>
      <c r="J19" s="424"/>
      <c r="K19" s="424"/>
      <c r="L19" s="424"/>
      <c r="M19" s="424"/>
      <c r="N19" s="424"/>
      <c r="O19" s="424"/>
      <c r="P19" s="424"/>
      <c r="Q19" s="424"/>
      <c r="R19" s="424"/>
      <c r="S19" s="425"/>
    </row>
    <row r="20" spans="2:19" ht="15.75" customHeight="1">
      <c r="B20" s="767" t="s">
        <v>563</v>
      </c>
      <c r="C20" s="768"/>
      <c r="D20" s="768"/>
      <c r="E20" s="768"/>
      <c r="F20" s="768"/>
      <c r="G20" s="768"/>
      <c r="H20" s="769"/>
      <c r="I20" s="423"/>
      <c r="J20" s="424"/>
      <c r="K20" s="424"/>
      <c r="L20" s="424"/>
      <c r="M20" s="424"/>
      <c r="N20" s="424"/>
      <c r="O20" s="424"/>
      <c r="P20" s="424"/>
      <c r="Q20" s="424"/>
      <c r="R20" s="424"/>
      <c r="S20" s="425"/>
    </row>
    <row r="21" spans="2:19" ht="15" customHeight="1" thickBot="1">
      <c r="B21" s="770"/>
      <c r="C21" s="771"/>
      <c r="D21" s="771"/>
      <c r="E21" s="771"/>
      <c r="F21" s="771"/>
      <c r="G21" s="771"/>
      <c r="H21" s="772"/>
      <c r="I21" s="423"/>
      <c r="J21" s="424"/>
      <c r="K21" s="424"/>
      <c r="L21" s="424"/>
      <c r="M21" s="424"/>
      <c r="N21" s="424"/>
      <c r="O21" s="424"/>
      <c r="P21" s="424"/>
      <c r="Q21" s="424"/>
      <c r="R21" s="424"/>
      <c r="S21" s="425"/>
    </row>
    <row r="22" spans="2:19" ht="15" customHeight="1">
      <c r="B22" s="767" t="s">
        <v>564</v>
      </c>
      <c r="C22" s="768"/>
      <c r="D22" s="768"/>
      <c r="E22" s="768"/>
      <c r="F22" s="768"/>
      <c r="G22" s="768"/>
      <c r="H22" s="769"/>
      <c r="I22" s="423"/>
      <c r="J22" s="424"/>
      <c r="K22" s="424"/>
      <c r="L22" s="424"/>
      <c r="M22" s="424"/>
      <c r="N22" s="424"/>
      <c r="O22" s="424"/>
      <c r="P22" s="424"/>
      <c r="Q22" s="424"/>
      <c r="R22" s="424"/>
      <c r="S22" s="425"/>
    </row>
    <row r="23" spans="2:19" ht="15" customHeight="1" thickBot="1">
      <c r="B23" s="770"/>
      <c r="C23" s="771"/>
      <c r="D23" s="771"/>
      <c r="E23" s="771"/>
      <c r="F23" s="771"/>
      <c r="G23" s="771"/>
      <c r="H23" s="772"/>
      <c r="I23" s="423"/>
      <c r="J23" s="424"/>
      <c r="K23" s="424"/>
      <c r="L23" s="424"/>
      <c r="M23" s="424"/>
      <c r="N23" s="424"/>
      <c r="O23" s="424"/>
      <c r="P23" s="424"/>
      <c r="Q23" s="424"/>
      <c r="R23" s="424"/>
      <c r="S23" s="425"/>
    </row>
    <row r="24" spans="2:19" ht="15" customHeight="1">
      <c r="B24" s="767" t="s">
        <v>565</v>
      </c>
      <c r="C24" s="768"/>
      <c r="D24" s="768"/>
      <c r="E24" s="768"/>
      <c r="F24" s="768"/>
      <c r="G24" s="768"/>
      <c r="H24" s="769"/>
      <c r="I24" s="423"/>
      <c r="J24" s="424"/>
      <c r="K24" s="424"/>
      <c r="L24" s="424"/>
      <c r="M24" s="424"/>
      <c r="N24" s="424"/>
      <c r="O24" s="424"/>
      <c r="P24" s="424"/>
      <c r="Q24" s="424"/>
      <c r="R24" s="424"/>
      <c r="S24" s="425"/>
    </row>
    <row r="25" spans="2:19" ht="15.75" customHeight="1" thickBot="1">
      <c r="B25" s="770"/>
      <c r="C25" s="771"/>
      <c r="D25" s="771"/>
      <c r="E25" s="771"/>
      <c r="F25" s="771"/>
      <c r="G25" s="771"/>
      <c r="H25" s="772"/>
      <c r="I25" s="423"/>
      <c r="J25" s="424"/>
      <c r="K25" s="424"/>
      <c r="L25" s="424"/>
      <c r="M25" s="424"/>
      <c r="N25" s="424"/>
      <c r="O25" s="424"/>
      <c r="P25" s="424"/>
      <c r="Q25" s="424"/>
      <c r="R25" s="424"/>
      <c r="S25" s="425"/>
    </row>
    <row r="26" spans="2:19" ht="15" customHeight="1">
      <c r="B26" s="767" t="s">
        <v>566</v>
      </c>
      <c r="C26" s="768"/>
      <c r="D26" s="768"/>
      <c r="E26" s="768"/>
      <c r="F26" s="768"/>
      <c r="G26" s="768"/>
      <c r="H26" s="769"/>
      <c r="I26" s="423"/>
      <c r="J26" s="424"/>
      <c r="K26" s="424"/>
      <c r="L26" s="424"/>
      <c r="M26" s="424"/>
      <c r="N26" s="424"/>
      <c r="O26" s="424"/>
      <c r="P26" s="424"/>
      <c r="Q26" s="424"/>
      <c r="R26" s="424"/>
      <c r="S26" s="425"/>
    </row>
    <row r="27" spans="2:19" ht="15" customHeight="1" thickBot="1">
      <c r="B27" s="770"/>
      <c r="C27" s="771"/>
      <c r="D27" s="771"/>
      <c r="E27" s="771"/>
      <c r="F27" s="771"/>
      <c r="G27" s="771"/>
      <c r="H27" s="772"/>
      <c r="I27" s="423"/>
      <c r="J27" s="424"/>
      <c r="K27" s="424"/>
      <c r="L27" s="424"/>
      <c r="M27" s="424"/>
      <c r="N27" s="424"/>
      <c r="O27" s="424"/>
      <c r="P27" s="424"/>
      <c r="Q27" s="424"/>
      <c r="R27" s="424"/>
      <c r="S27" s="425"/>
    </row>
    <row r="28" spans="2:19" ht="15" customHeight="1">
      <c r="B28" s="767" t="s">
        <v>567</v>
      </c>
      <c r="C28" s="768"/>
      <c r="D28" s="768"/>
      <c r="E28" s="768"/>
      <c r="F28" s="768"/>
      <c r="G28" s="768"/>
      <c r="H28" s="769"/>
      <c r="I28" s="423"/>
      <c r="J28" s="424"/>
      <c r="K28" s="424"/>
      <c r="L28" s="424"/>
      <c r="M28" s="424"/>
      <c r="N28" s="424"/>
      <c r="O28" s="424"/>
      <c r="P28" s="424"/>
      <c r="Q28" s="424"/>
      <c r="R28" s="424"/>
      <c r="S28" s="425"/>
    </row>
    <row r="29" spans="2:19" ht="15.75" customHeight="1" thickBot="1">
      <c r="B29" s="770"/>
      <c r="C29" s="771"/>
      <c r="D29" s="771"/>
      <c r="E29" s="771"/>
      <c r="F29" s="771"/>
      <c r="G29" s="771"/>
      <c r="H29" s="772"/>
      <c r="I29" s="423"/>
      <c r="J29" s="424"/>
      <c r="K29" s="424"/>
      <c r="L29" s="424"/>
      <c r="M29" s="424"/>
      <c r="N29" s="424"/>
      <c r="O29" s="424"/>
      <c r="P29" s="424"/>
      <c r="Q29" s="424"/>
      <c r="R29" s="424"/>
      <c r="S29" s="425"/>
    </row>
    <row r="30" spans="2:19" ht="15" customHeight="1">
      <c r="B30" s="767" t="s">
        <v>568</v>
      </c>
      <c r="C30" s="768"/>
      <c r="D30" s="768"/>
      <c r="E30" s="768"/>
      <c r="F30" s="768"/>
      <c r="G30" s="768"/>
      <c r="H30" s="769"/>
      <c r="I30" s="423"/>
      <c r="J30" s="424"/>
      <c r="K30" s="424"/>
      <c r="L30" s="424"/>
      <c r="M30" s="424"/>
      <c r="N30" s="424"/>
      <c r="O30" s="424"/>
      <c r="P30" s="424"/>
      <c r="Q30" s="424"/>
      <c r="R30" s="424"/>
      <c r="S30" s="425"/>
    </row>
    <row r="31" spans="2:19" ht="15.75" customHeight="1" thickBot="1">
      <c r="B31" s="770"/>
      <c r="C31" s="771"/>
      <c r="D31" s="771"/>
      <c r="E31" s="771"/>
      <c r="F31" s="771"/>
      <c r="G31" s="771"/>
      <c r="H31" s="772"/>
      <c r="I31" s="426"/>
      <c r="J31" s="427"/>
      <c r="K31" s="427"/>
      <c r="L31" s="427"/>
      <c r="M31" s="427"/>
      <c r="N31" s="427"/>
      <c r="O31" s="427"/>
      <c r="P31" s="427"/>
      <c r="Q31" s="427"/>
      <c r="R31" s="427"/>
      <c r="S31" s="428"/>
    </row>
    <row r="32" spans="2:19" ht="15" customHeight="1">
      <c r="B32" s="28"/>
      <c r="C32" s="28"/>
      <c r="D32" s="28"/>
      <c r="E32" s="28"/>
      <c r="F32" s="28"/>
      <c r="G32" s="28"/>
      <c r="H32" s="28"/>
    </row>
    <row r="33" ht="15" customHeight="1"/>
    <row r="34" ht="15.75" customHeight="1"/>
    <row r="35" ht="15" customHeight="1"/>
    <row r="36" ht="15" customHeight="1"/>
    <row r="37" ht="15.75" customHeight="1"/>
    <row r="38" ht="15" customHeight="1"/>
    <row r="39" ht="15.75" customHeight="1"/>
  </sheetData>
  <mergeCells count="16">
    <mergeCell ref="B1:S3"/>
    <mergeCell ref="B4:S5"/>
    <mergeCell ref="B28:H29"/>
    <mergeCell ref="B30:H31"/>
    <mergeCell ref="I6:S31"/>
    <mergeCell ref="B6:H7"/>
    <mergeCell ref="B8:H9"/>
    <mergeCell ref="B10:H11"/>
    <mergeCell ref="B12:H13"/>
    <mergeCell ref="B14:H15"/>
    <mergeCell ref="B16:H17"/>
    <mergeCell ref="B20:H21"/>
    <mergeCell ref="B22:H23"/>
    <mergeCell ref="B24:H25"/>
    <mergeCell ref="B26:H27"/>
    <mergeCell ref="B18:H19"/>
  </mergeCells>
  <hyperlinks>
    <hyperlink ref="B6:H7" location="'401'!A1" display="GRI 401: Emprego" xr:uid="{481B749F-892F-4992-AED0-7445F6D080BE}"/>
    <hyperlink ref="B8:H9" location="'402'!A1" display="GRI 402: Relações de trabalho" xr:uid="{F196996B-07B7-45DC-958A-DCF516B93C97}"/>
    <hyperlink ref="B10:H11" location="'403'!A1" display="GRI 403: Saúde e segurança do trabalho" xr:uid="{BA74F164-4932-4C06-9F46-73A3F8DE29AB}"/>
    <hyperlink ref="B12:H13" location="'404'!A1" display="GRI 404: Capacitação e educação" xr:uid="{2CDDB73C-121F-4B3E-BB1C-47AE9AB36B78}"/>
    <hyperlink ref="B14:H15" location="'405'!A1" display="GRI 405: Diversidade e igualdade de oportunidades" xr:uid="{25006052-0035-4887-8C1D-8837608D004B}"/>
    <hyperlink ref="B16:H17" location="'406'!A1" display="GRI 406: Não discriminação" xr:uid="{28A9FB13-41D9-45C4-A412-9A467EBA4C6B}"/>
    <hyperlink ref="B18:H19" location="'407'!A1" display="GRI 407: Liberdade sindical e negociação coletiva" xr:uid="{3D3E14AB-78E9-4AC9-9062-2B527CB68995}"/>
    <hyperlink ref="B20:H21" location="'408'!A1" display="GRI 408: Trabalho Infantil" xr:uid="{9B504996-45DB-427F-B9B2-69E22A312DA0}"/>
    <hyperlink ref="B22:H23" location="'409'!A1" display="GRI 409: Trabalho fornçado ou análogo ao escravo" xr:uid="{815F1AC4-7FD3-4EE9-97E5-7FE19C9C9F03}"/>
    <hyperlink ref="B24:H25" location="'410'!A1" display="GRI 410: Práticas de segurança" xr:uid="{9794E44D-9B0B-4B65-8D6B-7269B442B760}"/>
    <hyperlink ref="B26:H27" location="'411'!A1" display="GRI 411: Direitos de povos indígenas" xr:uid="{C6770467-6A8E-4C53-949B-AFA33F0EEE28}"/>
    <hyperlink ref="B28:H29" location="'413'!A1" display="GRI 413: Comunidades locais" xr:uid="{F68408AC-0605-459F-8F39-3E257956E487}"/>
    <hyperlink ref="B30:H31" location="'414'!A1" display="GRI 414: Avaliação Social de Fornecedores" xr:uid="{2EC11F77-2209-49C5-9D64-AD43D8F80C99}"/>
  </hyperlinks>
  <pageMargins left="0.511811024" right="0.511811024" top="0.78740157499999996" bottom="0.78740157499999996" header="0.31496062000000002" footer="0.31496062000000002"/>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950BE-C302-4296-9816-6F5D5D60B556}">
  <sheetPr codeName="Planilha25"/>
  <dimension ref="A1:S212"/>
  <sheetViews>
    <sheetView showGridLines="0" zoomScale="80" zoomScaleNormal="80" workbookViewId="0">
      <pane ySplit="5" topLeftCell="A6" activePane="bottomLeft" state="frozen"/>
      <selection pane="bottomLeft"/>
    </sheetView>
  </sheetViews>
  <sheetFormatPr defaultRowHeight="14.45"/>
  <cols>
    <col min="1" max="1" width="5.7109375" customWidth="1"/>
    <col min="5" max="5" width="12.7109375" customWidth="1"/>
    <col min="6" max="6" width="15.42578125" customWidth="1"/>
    <col min="7" max="19" width="12.7109375" customWidth="1"/>
  </cols>
  <sheetData>
    <row r="1" spans="1:19" ht="15" customHeight="1">
      <c r="A1" s="1"/>
      <c r="B1" s="286" t="s">
        <v>13</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569</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794" t="s">
        <v>570</v>
      </c>
      <c r="C6" s="466"/>
      <c r="D6" s="466"/>
      <c r="E6" s="2"/>
      <c r="F6" s="3"/>
      <c r="G6" s="3"/>
      <c r="H6" s="3"/>
      <c r="I6" s="3"/>
      <c r="J6" s="3"/>
      <c r="K6" s="3"/>
      <c r="L6" s="3"/>
      <c r="M6" s="3"/>
      <c r="N6" s="3"/>
      <c r="O6" s="3"/>
      <c r="P6" s="3"/>
      <c r="Q6" s="3"/>
      <c r="R6" s="3"/>
      <c r="S6" s="4"/>
    </row>
    <row r="7" spans="1:19" ht="15" customHeight="1">
      <c r="B7" s="466"/>
      <c r="C7" s="466"/>
      <c r="D7" s="466"/>
      <c r="E7" s="5"/>
      <c r="F7" s="6" t="s">
        <v>571</v>
      </c>
      <c r="G7" s="6"/>
      <c r="H7" s="6"/>
      <c r="I7" s="6"/>
      <c r="J7" s="6"/>
      <c r="K7" s="6"/>
      <c r="L7" s="6"/>
      <c r="M7" s="6"/>
      <c r="N7" s="6"/>
      <c r="O7" s="6"/>
      <c r="P7" s="6"/>
      <c r="Q7" s="6"/>
      <c r="R7" s="6"/>
      <c r="S7" s="7"/>
    </row>
    <row r="8" spans="1:19" ht="15" customHeight="1">
      <c r="B8" s="466"/>
      <c r="C8" s="466"/>
      <c r="D8" s="466"/>
      <c r="E8" s="5"/>
      <c r="F8" s="6"/>
      <c r="G8" s="6"/>
      <c r="H8" s="6"/>
      <c r="I8" s="6"/>
      <c r="J8" s="6"/>
      <c r="K8" s="6"/>
      <c r="L8" s="6"/>
      <c r="M8" s="6"/>
      <c r="N8" s="6"/>
      <c r="O8" s="6"/>
      <c r="P8" s="6"/>
      <c r="Q8" s="6"/>
      <c r="R8" s="6"/>
      <c r="S8" s="7"/>
    </row>
    <row r="9" spans="1:19" ht="15" customHeight="1" thickBot="1">
      <c r="B9" s="466"/>
      <c r="C9" s="466"/>
      <c r="D9" s="466"/>
      <c r="E9" s="5"/>
      <c r="F9" s="744" t="s">
        <v>572</v>
      </c>
      <c r="G9" s="744"/>
      <c r="H9" s="744"/>
      <c r="I9" s="744"/>
      <c r="J9" s="744"/>
      <c r="K9" s="744"/>
      <c r="L9" s="744"/>
      <c r="M9" s="744"/>
      <c r="N9" s="744"/>
      <c r="O9" s="6"/>
      <c r="P9" s="6"/>
      <c r="Q9" s="6"/>
      <c r="R9" s="6"/>
      <c r="S9" s="7"/>
    </row>
    <row r="10" spans="1:19" ht="15" customHeight="1">
      <c r="B10" s="434" t="s">
        <v>573</v>
      </c>
      <c r="C10" s="435"/>
      <c r="D10" s="436"/>
      <c r="E10" s="5"/>
      <c r="F10" s="89"/>
      <c r="G10" s="476" t="s">
        <v>137</v>
      </c>
      <c r="H10" s="476"/>
      <c r="I10" s="476" t="s">
        <v>138</v>
      </c>
      <c r="J10" s="476"/>
      <c r="K10" s="476" t="s">
        <v>139</v>
      </c>
      <c r="L10" s="476"/>
      <c r="M10" s="476" t="s">
        <v>140</v>
      </c>
      <c r="N10" s="476"/>
      <c r="O10" s="6"/>
      <c r="P10" s="6"/>
      <c r="Q10" s="6"/>
      <c r="R10" s="6"/>
      <c r="S10" s="7"/>
    </row>
    <row r="11" spans="1:19">
      <c r="B11" s="437"/>
      <c r="C11" s="438"/>
      <c r="D11" s="439"/>
      <c r="E11" s="5"/>
      <c r="F11" s="46"/>
      <c r="G11" s="47" t="s">
        <v>155</v>
      </c>
      <c r="H11" s="47" t="s">
        <v>574</v>
      </c>
      <c r="I11" s="47" t="s">
        <v>155</v>
      </c>
      <c r="J11" s="47" t="s">
        <v>574</v>
      </c>
      <c r="K11" s="47" t="s">
        <v>155</v>
      </c>
      <c r="L11" s="47" t="s">
        <v>574</v>
      </c>
      <c r="M11" s="47" t="s">
        <v>155</v>
      </c>
      <c r="N11" s="47" t="s">
        <v>574</v>
      </c>
      <c r="O11" s="6"/>
      <c r="P11" s="6"/>
      <c r="Q11" s="6"/>
      <c r="R11" s="6"/>
      <c r="S11" s="7"/>
    </row>
    <row r="12" spans="1:19">
      <c r="B12" s="437"/>
      <c r="C12" s="438"/>
      <c r="D12" s="439"/>
      <c r="E12" s="5"/>
      <c r="F12" s="48" t="s">
        <v>148</v>
      </c>
      <c r="G12" s="49">
        <v>2180</v>
      </c>
      <c r="H12" s="54">
        <v>18.64</v>
      </c>
      <c r="I12" s="49">
        <v>2122</v>
      </c>
      <c r="J12" s="54">
        <v>18.11</v>
      </c>
      <c r="K12" s="49">
        <v>2115</v>
      </c>
      <c r="L12" s="54">
        <v>18.100000000000001</v>
      </c>
      <c r="M12" s="49">
        <v>1893</v>
      </c>
      <c r="N12" s="54">
        <v>16.7</v>
      </c>
      <c r="O12" s="6"/>
      <c r="P12" s="6"/>
      <c r="Q12" s="6"/>
      <c r="R12" s="6"/>
      <c r="S12" s="7"/>
    </row>
    <row r="13" spans="1:19" ht="15" thickBot="1">
      <c r="B13" s="440"/>
      <c r="C13" s="441"/>
      <c r="D13" s="442"/>
      <c r="E13" s="5"/>
      <c r="F13" s="48" t="s">
        <v>149</v>
      </c>
      <c r="G13" s="49">
        <v>252</v>
      </c>
      <c r="H13" s="54">
        <v>25.4</v>
      </c>
      <c r="I13" s="49">
        <v>245</v>
      </c>
      <c r="J13" s="54">
        <v>23.9</v>
      </c>
      <c r="K13" s="49">
        <v>238</v>
      </c>
      <c r="L13" s="54">
        <v>22.3</v>
      </c>
      <c r="M13" s="49">
        <v>205</v>
      </c>
      <c r="N13" s="54">
        <v>18.8</v>
      </c>
      <c r="O13" s="6"/>
      <c r="P13" s="6"/>
      <c r="Q13" s="6"/>
      <c r="R13" s="6"/>
      <c r="S13" s="7"/>
    </row>
    <row r="14" spans="1:19" ht="15" customHeight="1">
      <c r="B14" s="434" t="s">
        <v>575</v>
      </c>
      <c r="C14" s="435"/>
      <c r="D14" s="436"/>
      <c r="E14" s="5"/>
      <c r="F14" s="53" t="s">
        <v>143</v>
      </c>
      <c r="G14" s="60">
        <v>2432</v>
      </c>
      <c r="H14" s="56">
        <v>19.100000000000001</v>
      </c>
      <c r="I14" s="60">
        <v>2367</v>
      </c>
      <c r="J14" s="56">
        <v>18.5</v>
      </c>
      <c r="K14" s="60">
        <v>2353</v>
      </c>
      <c r="L14" s="56">
        <v>18.5</v>
      </c>
      <c r="M14" s="60">
        <v>2098</v>
      </c>
      <c r="N14" s="56">
        <v>16.899999999999999</v>
      </c>
      <c r="O14" s="6"/>
      <c r="P14" s="6"/>
      <c r="Q14" s="6"/>
      <c r="R14" s="6"/>
      <c r="S14" s="7"/>
    </row>
    <row r="15" spans="1:19">
      <c r="B15" s="437"/>
      <c r="C15" s="438"/>
      <c r="D15" s="439"/>
      <c r="E15" s="5"/>
      <c r="F15" s="6"/>
      <c r="G15" s="6"/>
      <c r="H15" s="6"/>
      <c r="I15" s="6"/>
      <c r="J15" s="6"/>
      <c r="K15" s="6"/>
      <c r="L15" s="6"/>
      <c r="M15" s="6"/>
      <c r="N15" s="6"/>
      <c r="O15" s="6"/>
      <c r="P15" s="6"/>
      <c r="Q15" s="6"/>
      <c r="R15" s="6"/>
      <c r="S15" s="7"/>
    </row>
    <row r="16" spans="1:19" ht="15" customHeight="1">
      <c r="B16" s="437"/>
      <c r="C16" s="438"/>
      <c r="D16" s="439"/>
      <c r="E16" s="5"/>
      <c r="F16" s="480" t="s">
        <v>576</v>
      </c>
      <c r="G16" s="481"/>
      <c r="H16" s="481"/>
      <c r="I16" s="481"/>
      <c r="J16" s="481"/>
      <c r="K16" s="481"/>
      <c r="L16" s="481"/>
      <c r="M16" s="481"/>
      <c r="N16" s="481"/>
      <c r="O16" s="6"/>
      <c r="P16" s="6"/>
      <c r="Q16" s="6"/>
      <c r="R16" s="6"/>
      <c r="S16" s="7"/>
    </row>
    <row r="17" spans="2:19" ht="15.75" customHeight="1" thickBot="1">
      <c r="B17" s="440"/>
      <c r="C17" s="441"/>
      <c r="D17" s="442"/>
      <c r="E17" s="5"/>
      <c r="F17" s="89"/>
      <c r="G17" s="476" t="s">
        <v>137</v>
      </c>
      <c r="H17" s="476"/>
      <c r="I17" s="476" t="s">
        <v>138</v>
      </c>
      <c r="J17" s="476"/>
      <c r="K17" s="476" t="s">
        <v>139</v>
      </c>
      <c r="L17" s="476"/>
      <c r="M17" s="476" t="s">
        <v>140</v>
      </c>
      <c r="N17" s="476"/>
      <c r="O17" s="6"/>
      <c r="P17" s="6"/>
      <c r="Q17" s="6"/>
      <c r="R17" s="6"/>
      <c r="S17" s="7"/>
    </row>
    <row r="18" spans="2:19" ht="15" customHeight="1">
      <c r="B18" s="434" t="s">
        <v>577</v>
      </c>
      <c r="C18" s="435"/>
      <c r="D18" s="436"/>
      <c r="E18" s="5"/>
      <c r="F18" s="46"/>
      <c r="G18" s="47" t="s">
        <v>155</v>
      </c>
      <c r="H18" s="47" t="s">
        <v>574</v>
      </c>
      <c r="I18" s="47" t="s">
        <v>155</v>
      </c>
      <c r="J18" s="47" t="s">
        <v>574</v>
      </c>
      <c r="K18" s="47" t="s">
        <v>155</v>
      </c>
      <c r="L18" s="47" t="s">
        <v>574</v>
      </c>
      <c r="M18" s="47" t="s">
        <v>155</v>
      </c>
      <c r="N18" s="47" t="s">
        <v>574</v>
      </c>
      <c r="O18" s="6"/>
      <c r="P18" s="6"/>
      <c r="Q18" s="6"/>
      <c r="R18" s="6"/>
      <c r="S18" s="7"/>
    </row>
    <row r="19" spans="2:19" ht="15.75" customHeight="1">
      <c r="B19" s="437"/>
      <c r="C19" s="438"/>
      <c r="D19" s="439"/>
      <c r="E19" s="5"/>
      <c r="F19" s="239" t="s">
        <v>578</v>
      </c>
      <c r="G19" s="49">
        <v>1114</v>
      </c>
      <c r="H19" s="54">
        <v>44.7</v>
      </c>
      <c r="I19" s="49">
        <v>938</v>
      </c>
      <c r="J19" s="54">
        <v>38.840000000000003</v>
      </c>
      <c r="K19" s="49">
        <v>922</v>
      </c>
      <c r="L19" s="54">
        <v>42.4</v>
      </c>
      <c r="M19" s="49">
        <v>805</v>
      </c>
      <c r="N19" s="54">
        <v>35.799999999999997</v>
      </c>
      <c r="O19" s="6"/>
      <c r="P19" s="6"/>
      <c r="Q19" s="6"/>
      <c r="R19" s="6"/>
      <c r="S19" s="7"/>
    </row>
    <row r="20" spans="2:19" ht="15" customHeight="1">
      <c r="B20" s="437"/>
      <c r="C20" s="438"/>
      <c r="D20" s="439"/>
      <c r="E20" s="5"/>
      <c r="F20" s="240" t="s">
        <v>579</v>
      </c>
      <c r="G20" s="49">
        <v>1209</v>
      </c>
      <c r="H20" s="54">
        <v>15.4</v>
      </c>
      <c r="I20" s="49">
        <v>1145</v>
      </c>
      <c r="J20" s="54">
        <v>14.61</v>
      </c>
      <c r="K20" s="49">
        <v>1262</v>
      </c>
      <c r="L20" s="54">
        <v>16.2</v>
      </c>
      <c r="M20" s="49">
        <v>1146</v>
      </c>
      <c r="N20" s="54">
        <v>15.3</v>
      </c>
      <c r="O20" s="6"/>
      <c r="P20" s="6"/>
      <c r="Q20" s="6"/>
      <c r="R20" s="6"/>
      <c r="S20" s="7"/>
    </row>
    <row r="21" spans="2:19" ht="15" thickBot="1">
      <c r="B21" s="440"/>
      <c r="C21" s="441"/>
      <c r="D21" s="442"/>
      <c r="E21" s="5"/>
      <c r="F21" s="239" t="s">
        <v>580</v>
      </c>
      <c r="G21" s="49">
        <v>109</v>
      </c>
      <c r="H21" s="54">
        <v>4.5</v>
      </c>
      <c r="I21" s="49">
        <v>284</v>
      </c>
      <c r="J21" s="54">
        <v>11.42</v>
      </c>
      <c r="K21" s="49">
        <v>169</v>
      </c>
      <c r="L21" s="54">
        <v>6.1</v>
      </c>
      <c r="M21" s="49">
        <v>147</v>
      </c>
      <c r="N21" s="54">
        <v>5.5</v>
      </c>
      <c r="O21" s="6"/>
      <c r="P21" s="6"/>
      <c r="Q21" s="6"/>
      <c r="R21" s="6"/>
      <c r="S21" s="7"/>
    </row>
    <row r="22" spans="2:19" ht="15" customHeight="1">
      <c r="B22" s="434" t="s">
        <v>581</v>
      </c>
      <c r="C22" s="435"/>
      <c r="D22" s="436"/>
      <c r="E22" s="5"/>
      <c r="F22" s="53" t="s">
        <v>143</v>
      </c>
      <c r="G22" s="60">
        <v>2432</v>
      </c>
      <c r="H22" s="56">
        <v>19.100000000000001</v>
      </c>
      <c r="I22" s="60">
        <v>2367</v>
      </c>
      <c r="J22" s="56">
        <v>18.5</v>
      </c>
      <c r="K22" s="60">
        <v>2353</v>
      </c>
      <c r="L22" s="56">
        <v>18.5</v>
      </c>
      <c r="M22" s="60">
        <v>2098</v>
      </c>
      <c r="N22" s="56">
        <v>16.899999999999999</v>
      </c>
      <c r="O22" s="6"/>
      <c r="P22" s="6"/>
      <c r="Q22" s="6"/>
      <c r="R22" s="6"/>
      <c r="S22" s="7"/>
    </row>
    <row r="23" spans="2:19" ht="15" customHeight="1">
      <c r="B23" s="437"/>
      <c r="C23" s="438"/>
      <c r="D23" s="439"/>
      <c r="E23" s="5"/>
      <c r="F23" s="6"/>
      <c r="G23" s="6"/>
      <c r="H23" s="6"/>
      <c r="I23" s="6"/>
      <c r="J23" s="6"/>
      <c r="K23" s="6"/>
      <c r="L23" s="6"/>
      <c r="M23" s="6"/>
      <c r="N23" s="6"/>
      <c r="O23" s="6"/>
      <c r="P23" s="6"/>
      <c r="Q23" s="6"/>
      <c r="R23" s="6"/>
      <c r="S23" s="7"/>
    </row>
    <row r="24" spans="2:19" ht="15" customHeight="1">
      <c r="B24" s="437"/>
      <c r="C24" s="438"/>
      <c r="D24" s="439"/>
      <c r="E24" s="5"/>
      <c r="F24" s="480" t="s">
        <v>582</v>
      </c>
      <c r="G24" s="481"/>
      <c r="H24" s="481"/>
      <c r="I24" s="481"/>
      <c r="J24" s="481"/>
      <c r="K24" s="481"/>
      <c r="L24" s="481"/>
      <c r="M24" s="481"/>
      <c r="N24" s="481"/>
      <c r="O24" s="6"/>
      <c r="P24" s="6"/>
      <c r="Q24" s="6"/>
      <c r="R24" s="6"/>
      <c r="S24" s="7"/>
    </row>
    <row r="25" spans="2:19" ht="15" thickBot="1">
      <c r="B25" s="440"/>
      <c r="C25" s="441"/>
      <c r="D25" s="442"/>
      <c r="E25" s="5"/>
      <c r="F25" s="90"/>
      <c r="G25" s="476" t="s">
        <v>137</v>
      </c>
      <c r="H25" s="476"/>
      <c r="I25" s="476" t="s">
        <v>138</v>
      </c>
      <c r="J25" s="476"/>
      <c r="K25" s="476" t="s">
        <v>139</v>
      </c>
      <c r="L25" s="476"/>
      <c r="M25" s="476" t="s">
        <v>140</v>
      </c>
      <c r="N25" s="476"/>
      <c r="O25" s="6"/>
      <c r="P25" s="6"/>
      <c r="Q25" s="6"/>
      <c r="R25" s="6"/>
      <c r="S25" s="7"/>
    </row>
    <row r="26" spans="2:19" ht="15" customHeight="1">
      <c r="B26" s="434" t="s">
        <v>583</v>
      </c>
      <c r="C26" s="435"/>
      <c r="D26" s="436"/>
      <c r="E26" s="5"/>
      <c r="F26" s="46"/>
      <c r="G26" s="47" t="s">
        <v>155</v>
      </c>
      <c r="H26" s="47" t="s">
        <v>574</v>
      </c>
      <c r="I26" s="47" t="s">
        <v>155</v>
      </c>
      <c r="J26" s="47" t="s">
        <v>574</v>
      </c>
      <c r="K26" s="47" t="s">
        <v>155</v>
      </c>
      <c r="L26" s="47" t="s">
        <v>574</v>
      </c>
      <c r="M26" s="47" t="s">
        <v>155</v>
      </c>
      <c r="N26" s="47" t="s">
        <v>574</v>
      </c>
      <c r="O26" s="6"/>
      <c r="P26" s="6"/>
      <c r="Q26" s="6"/>
      <c r="R26" s="6"/>
      <c r="S26" s="7"/>
    </row>
    <row r="27" spans="2:19">
      <c r="B27" s="437"/>
      <c r="C27" s="438"/>
      <c r="D27" s="439"/>
      <c r="E27" s="5"/>
      <c r="F27" s="48" t="s">
        <v>144</v>
      </c>
      <c r="G27" s="55">
        <v>634</v>
      </c>
      <c r="H27" s="55">
        <v>25.1</v>
      </c>
      <c r="I27" s="55">
        <v>593</v>
      </c>
      <c r="J27" s="55">
        <v>22.9</v>
      </c>
      <c r="K27" s="55">
        <v>638</v>
      </c>
      <c r="L27" s="55">
        <v>16.899999999999999</v>
      </c>
      <c r="M27" s="55">
        <v>633</v>
      </c>
      <c r="N27" s="55">
        <v>24.8</v>
      </c>
      <c r="O27" s="6"/>
      <c r="P27" s="6"/>
      <c r="Q27" s="6"/>
      <c r="R27" s="6"/>
      <c r="S27" s="7"/>
    </row>
    <row r="28" spans="2:19" ht="15" customHeight="1">
      <c r="B28" s="437"/>
      <c r="C28" s="438"/>
      <c r="D28" s="439"/>
      <c r="E28" s="5"/>
      <c r="F28" s="48" t="s">
        <v>146</v>
      </c>
      <c r="G28" s="54">
        <v>1798</v>
      </c>
      <c r="H28" s="55">
        <v>17.7</v>
      </c>
      <c r="I28" s="54">
        <v>1774</v>
      </c>
      <c r="J28" s="55">
        <v>17.399999999999999</v>
      </c>
      <c r="K28" s="54">
        <v>1715</v>
      </c>
      <c r="L28" s="55">
        <v>24.7</v>
      </c>
      <c r="M28" s="54">
        <v>1465</v>
      </c>
      <c r="N28" s="55">
        <v>14.8</v>
      </c>
      <c r="O28" s="6"/>
      <c r="P28" s="6"/>
      <c r="Q28" s="6"/>
      <c r="R28" s="6"/>
      <c r="S28" s="7"/>
    </row>
    <row r="29" spans="2:19" ht="15" thickBot="1">
      <c r="B29" s="440"/>
      <c r="C29" s="441"/>
      <c r="D29" s="442"/>
      <c r="E29" s="5"/>
      <c r="F29" s="53" t="s">
        <v>143</v>
      </c>
      <c r="G29" s="60">
        <v>2432</v>
      </c>
      <c r="H29" s="57">
        <v>19.18</v>
      </c>
      <c r="I29" s="60">
        <v>2367</v>
      </c>
      <c r="J29" s="57">
        <v>18.5</v>
      </c>
      <c r="K29" s="60">
        <v>2353</v>
      </c>
      <c r="L29" s="57">
        <v>18.5</v>
      </c>
      <c r="M29" s="60">
        <v>2098</v>
      </c>
      <c r="N29" s="57">
        <v>16.899999999999999</v>
      </c>
      <c r="O29" s="6"/>
      <c r="P29" s="20"/>
      <c r="Q29" s="6"/>
      <c r="R29" s="6"/>
      <c r="S29" s="7"/>
    </row>
    <row r="30" spans="2:19" ht="15" customHeight="1">
      <c r="B30" s="434" t="s">
        <v>584</v>
      </c>
      <c r="C30" s="435"/>
      <c r="D30" s="436"/>
      <c r="E30" s="5"/>
      <c r="F30" s="6"/>
      <c r="G30" s="6"/>
      <c r="H30" s="6"/>
      <c r="I30" s="6"/>
      <c r="J30" s="6"/>
      <c r="K30" s="6"/>
      <c r="L30" s="6"/>
      <c r="M30" s="6"/>
      <c r="N30" s="6"/>
      <c r="O30" s="6"/>
      <c r="P30" s="20"/>
      <c r="Q30" s="6"/>
      <c r="R30" s="6"/>
      <c r="S30" s="7"/>
    </row>
    <row r="31" spans="2:19" ht="15" customHeight="1">
      <c r="B31" s="437"/>
      <c r="C31" s="438"/>
      <c r="D31" s="439"/>
      <c r="E31" s="5"/>
      <c r="F31" s="480" t="s">
        <v>585</v>
      </c>
      <c r="G31" s="481"/>
      <c r="H31" s="481"/>
      <c r="I31" s="481"/>
      <c r="J31" s="481"/>
      <c r="K31" s="481"/>
      <c r="L31" s="481"/>
      <c r="M31" s="481"/>
      <c r="N31" s="481"/>
      <c r="O31" s="6"/>
      <c r="P31" s="20"/>
      <c r="Q31" s="6"/>
      <c r="R31" s="6"/>
      <c r="S31" s="7"/>
    </row>
    <row r="32" spans="2:19" ht="15" customHeight="1">
      <c r="B32" s="437"/>
      <c r="C32" s="438"/>
      <c r="D32" s="439"/>
      <c r="E32" s="5"/>
      <c r="F32" s="90"/>
      <c r="G32" s="476" t="s">
        <v>137</v>
      </c>
      <c r="H32" s="476"/>
      <c r="I32" s="476" t="s">
        <v>138</v>
      </c>
      <c r="J32" s="476"/>
      <c r="K32" s="476" t="s">
        <v>139</v>
      </c>
      <c r="L32" s="476"/>
      <c r="M32" s="476" t="s">
        <v>140</v>
      </c>
      <c r="N32" s="476"/>
      <c r="O32" s="6"/>
      <c r="P32" s="20"/>
      <c r="Q32" s="6"/>
      <c r="R32" s="6"/>
      <c r="S32" s="7"/>
    </row>
    <row r="33" spans="2:19" ht="15" thickBot="1">
      <c r="B33" s="440"/>
      <c r="C33" s="441"/>
      <c r="D33" s="442"/>
      <c r="E33" s="5"/>
      <c r="F33" s="46"/>
      <c r="G33" s="47" t="s">
        <v>155</v>
      </c>
      <c r="H33" s="47" t="s">
        <v>574</v>
      </c>
      <c r="I33" s="47" t="s">
        <v>155</v>
      </c>
      <c r="J33" s="47" t="s">
        <v>574</v>
      </c>
      <c r="K33" s="47" t="s">
        <v>155</v>
      </c>
      <c r="L33" s="47" t="s">
        <v>574</v>
      </c>
      <c r="M33" s="47" t="s">
        <v>155</v>
      </c>
      <c r="N33" s="47" t="s">
        <v>574</v>
      </c>
      <c r="O33" s="6"/>
      <c r="P33" s="20"/>
      <c r="Q33" s="6"/>
      <c r="R33" s="6"/>
      <c r="S33" s="7"/>
    </row>
    <row r="34" spans="2:19" ht="15" customHeight="1">
      <c r="B34" s="434" t="s">
        <v>586</v>
      </c>
      <c r="C34" s="435"/>
      <c r="D34" s="436"/>
      <c r="E34" s="5"/>
      <c r="F34" s="48" t="s">
        <v>148</v>
      </c>
      <c r="G34" s="54">
        <v>2194</v>
      </c>
      <c r="H34" s="55">
        <v>18.7</v>
      </c>
      <c r="I34" s="54">
        <v>1991</v>
      </c>
      <c r="J34" s="55">
        <v>16.899999999999999</v>
      </c>
      <c r="K34" s="54">
        <v>2212</v>
      </c>
      <c r="L34" s="55">
        <v>19</v>
      </c>
      <c r="M34" s="54">
        <v>2164</v>
      </c>
      <c r="N34" s="55">
        <v>19.100000000000001</v>
      </c>
      <c r="O34" s="6"/>
      <c r="P34" s="20"/>
      <c r="Q34" s="6"/>
      <c r="R34" s="6"/>
      <c r="S34" s="7"/>
    </row>
    <row r="35" spans="2:19">
      <c r="B35" s="437"/>
      <c r="C35" s="438"/>
      <c r="D35" s="439"/>
      <c r="E35" s="5"/>
      <c r="F35" s="48" t="s">
        <v>149</v>
      </c>
      <c r="G35" s="55">
        <v>177</v>
      </c>
      <c r="H35" s="55">
        <v>17.8</v>
      </c>
      <c r="I35" s="55">
        <v>206</v>
      </c>
      <c r="J35" s="55">
        <v>20.100000000000001</v>
      </c>
      <c r="K35" s="55">
        <v>188</v>
      </c>
      <c r="L35" s="55">
        <v>17.600000000000001</v>
      </c>
      <c r="M35" s="55">
        <v>220</v>
      </c>
      <c r="N35" s="55">
        <v>20.2</v>
      </c>
      <c r="O35" s="6"/>
      <c r="P35" s="20"/>
      <c r="Q35" s="6"/>
      <c r="R35" s="6"/>
      <c r="S35" s="7"/>
    </row>
    <row r="36" spans="2:19">
      <c r="B36" s="437"/>
      <c r="C36" s="438"/>
      <c r="D36" s="439"/>
      <c r="E36" s="5"/>
      <c r="F36" s="53" t="s">
        <v>143</v>
      </c>
      <c r="G36" s="60">
        <v>2371</v>
      </c>
      <c r="H36" s="57">
        <v>18.600000000000001</v>
      </c>
      <c r="I36" s="60">
        <v>2197</v>
      </c>
      <c r="J36" s="57">
        <v>17.239999999999998</v>
      </c>
      <c r="K36" s="60">
        <v>2400</v>
      </c>
      <c r="L36" s="57">
        <v>18.899999999999999</v>
      </c>
      <c r="M36" s="60">
        <v>2384</v>
      </c>
      <c r="N36" s="57">
        <v>19.2</v>
      </c>
      <c r="O36" s="6"/>
      <c r="P36" s="20"/>
      <c r="Q36" s="6"/>
      <c r="R36" s="6"/>
      <c r="S36" s="7"/>
    </row>
    <row r="37" spans="2:19" ht="15" thickBot="1">
      <c r="B37" s="440"/>
      <c r="C37" s="441"/>
      <c r="D37" s="442"/>
      <c r="E37" s="5"/>
      <c r="F37" s="20"/>
      <c r="G37" s="20"/>
      <c r="H37" s="20"/>
      <c r="I37" s="20"/>
      <c r="J37" s="20"/>
      <c r="K37" s="20"/>
      <c r="L37" s="20"/>
      <c r="M37" s="6"/>
      <c r="N37" s="6"/>
      <c r="O37" s="6"/>
      <c r="P37" s="20"/>
      <c r="Q37" s="6"/>
      <c r="R37" s="6"/>
      <c r="S37" s="7"/>
    </row>
    <row r="38" spans="2:19" ht="15" customHeight="1">
      <c r="B38" s="434" t="s">
        <v>587</v>
      </c>
      <c r="C38" s="435"/>
      <c r="D38" s="436"/>
      <c r="E38" s="5"/>
      <c r="F38" s="480" t="s">
        <v>588</v>
      </c>
      <c r="G38" s="481"/>
      <c r="H38" s="481"/>
      <c r="I38" s="481"/>
      <c r="J38" s="481"/>
      <c r="K38" s="481"/>
      <c r="L38" s="481"/>
      <c r="M38" s="481"/>
      <c r="N38" s="481"/>
      <c r="O38" s="6"/>
      <c r="P38" s="20"/>
      <c r="Q38" s="6"/>
      <c r="R38" s="6"/>
      <c r="S38" s="7"/>
    </row>
    <row r="39" spans="2:19" ht="15" customHeight="1">
      <c r="B39" s="437"/>
      <c r="C39" s="438"/>
      <c r="D39" s="439"/>
      <c r="E39" s="5"/>
      <c r="F39" s="90"/>
      <c r="G39" s="476" t="s">
        <v>137</v>
      </c>
      <c r="H39" s="476"/>
      <c r="I39" s="476" t="s">
        <v>138</v>
      </c>
      <c r="J39" s="476"/>
      <c r="K39" s="476" t="s">
        <v>139</v>
      </c>
      <c r="L39" s="476"/>
      <c r="M39" s="476" t="s">
        <v>140</v>
      </c>
      <c r="N39" s="476"/>
      <c r="O39" s="6"/>
      <c r="P39" s="20"/>
      <c r="Q39" s="6"/>
      <c r="R39" s="6"/>
      <c r="S39" s="7"/>
    </row>
    <row r="40" spans="2:19">
      <c r="B40" s="437"/>
      <c r="C40" s="438"/>
      <c r="D40" s="439"/>
      <c r="E40" s="5"/>
      <c r="F40" s="46"/>
      <c r="G40" s="67" t="s">
        <v>155</v>
      </c>
      <c r="H40" s="47" t="s">
        <v>574</v>
      </c>
      <c r="I40" s="68" t="s">
        <v>155</v>
      </c>
      <c r="J40" s="47" t="s">
        <v>574</v>
      </c>
      <c r="K40" s="67" t="s">
        <v>155</v>
      </c>
      <c r="L40" s="47" t="s">
        <v>574</v>
      </c>
      <c r="M40" s="67" t="s">
        <v>155</v>
      </c>
      <c r="N40" s="47" t="s">
        <v>574</v>
      </c>
      <c r="O40" s="6"/>
      <c r="P40" s="20"/>
      <c r="Q40" s="6"/>
      <c r="R40" s="6"/>
      <c r="S40" s="7"/>
    </row>
    <row r="41" spans="2:19" ht="15" thickBot="1">
      <c r="B41" s="440"/>
      <c r="C41" s="441"/>
      <c r="D41" s="442"/>
      <c r="E41" s="5"/>
      <c r="F41" s="239" t="s">
        <v>578</v>
      </c>
      <c r="G41" s="54">
        <v>1101</v>
      </c>
      <c r="H41" s="55">
        <v>44.2</v>
      </c>
      <c r="I41" s="54">
        <v>996</v>
      </c>
      <c r="J41" s="55">
        <v>41.24</v>
      </c>
      <c r="K41" s="55">
        <v>634</v>
      </c>
      <c r="L41" s="55">
        <v>29.2</v>
      </c>
      <c r="M41" s="55">
        <v>648</v>
      </c>
      <c r="N41" s="55">
        <v>28.8</v>
      </c>
      <c r="O41" s="6"/>
      <c r="P41" s="20"/>
      <c r="Q41" s="6"/>
      <c r="R41" s="6"/>
      <c r="S41" s="7"/>
    </row>
    <row r="42" spans="2:19" ht="15" customHeight="1">
      <c r="B42" s="434" t="s">
        <v>589</v>
      </c>
      <c r="C42" s="435"/>
      <c r="D42" s="436"/>
      <c r="E42" s="5"/>
      <c r="F42" s="240" t="s">
        <v>579</v>
      </c>
      <c r="G42" s="54">
        <v>1125</v>
      </c>
      <c r="H42" s="55">
        <v>14.4</v>
      </c>
      <c r="I42" s="54">
        <v>1060</v>
      </c>
      <c r="J42" s="55">
        <v>13.52</v>
      </c>
      <c r="K42" s="54">
        <v>1419</v>
      </c>
      <c r="L42" s="55">
        <v>18.3</v>
      </c>
      <c r="M42" s="54">
        <v>1418</v>
      </c>
      <c r="N42" s="55">
        <v>18.899999999999999</v>
      </c>
      <c r="O42" s="6"/>
      <c r="P42" s="20"/>
      <c r="Q42" s="6"/>
      <c r="R42" s="6"/>
      <c r="S42" s="7"/>
    </row>
    <row r="43" spans="2:19">
      <c r="B43" s="437"/>
      <c r="C43" s="438"/>
      <c r="D43" s="439"/>
      <c r="E43" s="5"/>
      <c r="F43" s="239" t="s">
        <v>580</v>
      </c>
      <c r="G43" s="55">
        <v>145</v>
      </c>
      <c r="H43" s="55">
        <v>6</v>
      </c>
      <c r="I43" s="55">
        <v>141</v>
      </c>
      <c r="J43" s="55">
        <v>5.67</v>
      </c>
      <c r="K43" s="55">
        <v>347</v>
      </c>
      <c r="L43" s="55">
        <v>12.5</v>
      </c>
      <c r="M43" s="55">
        <v>318</v>
      </c>
      <c r="N43" s="55">
        <v>11.9</v>
      </c>
      <c r="O43" s="6"/>
      <c r="P43" s="20"/>
      <c r="Q43" s="6"/>
      <c r="R43" s="6"/>
      <c r="S43" s="7"/>
    </row>
    <row r="44" spans="2:19">
      <c r="B44" s="437"/>
      <c r="C44" s="438"/>
      <c r="D44" s="439"/>
      <c r="E44" s="5"/>
      <c r="F44" s="53" t="s">
        <v>143</v>
      </c>
      <c r="G44" s="60">
        <v>2371</v>
      </c>
      <c r="H44" s="57">
        <v>18.600000000000001</v>
      </c>
      <c r="I44" s="60">
        <v>2197</v>
      </c>
      <c r="J44" s="57">
        <v>17.239999999999998</v>
      </c>
      <c r="K44" s="60">
        <v>2400</v>
      </c>
      <c r="L44" s="57">
        <v>18.899999999999999</v>
      </c>
      <c r="M44" s="60">
        <v>2384</v>
      </c>
      <c r="N44" s="57">
        <v>19.2</v>
      </c>
      <c r="O44" s="6"/>
      <c r="P44" s="20"/>
      <c r="Q44" s="6"/>
      <c r="R44" s="6"/>
      <c r="S44" s="7"/>
    </row>
    <row r="45" spans="2:19" ht="15.75" customHeight="1" thickBot="1">
      <c r="B45" s="440"/>
      <c r="C45" s="441"/>
      <c r="D45" s="442"/>
      <c r="E45" s="5"/>
      <c r="F45" s="20"/>
      <c r="G45" s="20"/>
      <c r="H45" s="20"/>
      <c r="I45" s="20"/>
      <c r="J45" s="20"/>
      <c r="K45" s="20"/>
      <c r="L45" s="20"/>
      <c r="M45" s="6"/>
      <c r="N45" s="6"/>
      <c r="O45" s="6"/>
      <c r="P45" s="20"/>
      <c r="Q45" s="6"/>
      <c r="R45" s="6"/>
      <c r="S45" s="7"/>
    </row>
    <row r="46" spans="2:19" ht="15" customHeight="1">
      <c r="B46" s="434" t="s">
        <v>590</v>
      </c>
      <c r="C46" s="435"/>
      <c r="D46" s="436"/>
      <c r="E46" s="5"/>
      <c r="F46" s="480" t="s">
        <v>591</v>
      </c>
      <c r="G46" s="481"/>
      <c r="H46" s="481"/>
      <c r="I46" s="481"/>
      <c r="J46" s="481"/>
      <c r="K46" s="481"/>
      <c r="L46" s="481"/>
      <c r="M46" s="481"/>
      <c r="N46" s="481"/>
      <c r="O46" s="6"/>
      <c r="P46" s="20"/>
      <c r="Q46" s="6"/>
      <c r="R46" s="6"/>
      <c r="S46" s="7"/>
    </row>
    <row r="47" spans="2:19">
      <c r="B47" s="437"/>
      <c r="C47" s="438"/>
      <c r="D47" s="439"/>
      <c r="E47" s="5"/>
      <c r="F47" s="90"/>
      <c r="G47" s="476" t="s">
        <v>137</v>
      </c>
      <c r="H47" s="476"/>
      <c r="I47" s="476" t="s">
        <v>138</v>
      </c>
      <c r="J47" s="476"/>
      <c r="K47" s="476" t="s">
        <v>139</v>
      </c>
      <c r="L47" s="476"/>
      <c r="M47" s="476" t="s">
        <v>140</v>
      </c>
      <c r="N47" s="476"/>
      <c r="O47" s="6"/>
      <c r="P47" s="20"/>
      <c r="Q47" s="6"/>
      <c r="R47" s="6"/>
      <c r="S47" s="7"/>
    </row>
    <row r="48" spans="2:19">
      <c r="B48" s="437"/>
      <c r="C48" s="438"/>
      <c r="D48" s="439"/>
      <c r="E48" s="5"/>
      <c r="F48" s="46"/>
      <c r="G48" s="67" t="s">
        <v>155</v>
      </c>
      <c r="H48" s="47" t="s">
        <v>574</v>
      </c>
      <c r="I48" s="68" t="s">
        <v>155</v>
      </c>
      <c r="J48" s="47" t="s">
        <v>574</v>
      </c>
      <c r="K48" s="67" t="s">
        <v>155</v>
      </c>
      <c r="L48" s="47" t="s">
        <v>574</v>
      </c>
      <c r="M48" s="67" t="s">
        <v>155</v>
      </c>
      <c r="N48" s="47" t="s">
        <v>574</v>
      </c>
      <c r="O48" s="6"/>
      <c r="P48" s="20"/>
      <c r="Q48" s="6"/>
      <c r="R48" s="6"/>
      <c r="S48" s="7"/>
    </row>
    <row r="49" spans="2:19" ht="15" thickBot="1">
      <c r="B49" s="440"/>
      <c r="C49" s="441"/>
      <c r="D49" s="442"/>
      <c r="E49" s="5"/>
      <c r="F49" s="48" t="s">
        <v>144</v>
      </c>
      <c r="G49" s="55">
        <v>648</v>
      </c>
      <c r="H49" s="55">
        <v>25.6</v>
      </c>
      <c r="I49" s="55">
        <v>530</v>
      </c>
      <c r="J49" s="55">
        <v>20.399999999999999</v>
      </c>
      <c r="K49" s="55">
        <v>641</v>
      </c>
      <c r="L49" s="55">
        <v>24.8</v>
      </c>
      <c r="M49" s="55">
        <v>657</v>
      </c>
      <c r="N49" s="55">
        <v>25.7</v>
      </c>
      <c r="O49" s="6"/>
      <c r="P49" s="20"/>
      <c r="Q49" s="6"/>
      <c r="R49" s="6"/>
      <c r="S49" s="7"/>
    </row>
    <row r="50" spans="2:19" ht="15" customHeight="1">
      <c r="B50" s="434" t="s">
        <v>592</v>
      </c>
      <c r="C50" s="435"/>
      <c r="D50" s="436"/>
      <c r="E50" s="5"/>
      <c r="F50" s="48" t="s">
        <v>146</v>
      </c>
      <c r="G50" s="54">
        <v>1723</v>
      </c>
      <c r="H50" s="55">
        <v>16.899999999999999</v>
      </c>
      <c r="I50" s="54">
        <v>1667</v>
      </c>
      <c r="J50" s="55">
        <v>16.399999999999999</v>
      </c>
      <c r="K50" s="54">
        <v>1759</v>
      </c>
      <c r="L50" s="55">
        <v>17.3</v>
      </c>
      <c r="M50" s="54">
        <v>1727</v>
      </c>
      <c r="N50" s="55">
        <v>17.5</v>
      </c>
      <c r="O50" s="6"/>
      <c r="P50" s="20"/>
      <c r="Q50" s="6"/>
      <c r="R50" s="6"/>
      <c r="S50" s="7"/>
    </row>
    <row r="51" spans="2:19" ht="15" customHeight="1">
      <c r="B51" s="437"/>
      <c r="C51" s="438"/>
      <c r="D51" s="439"/>
      <c r="E51" s="5"/>
      <c r="F51" s="53" t="s">
        <v>143</v>
      </c>
      <c r="G51" s="60">
        <v>2371</v>
      </c>
      <c r="H51" s="57">
        <v>18.600000000000001</v>
      </c>
      <c r="I51" s="60">
        <v>2197</v>
      </c>
      <c r="J51" s="57">
        <v>17.2</v>
      </c>
      <c r="K51" s="60">
        <v>2400</v>
      </c>
      <c r="L51" s="57">
        <v>18.899999999999999</v>
      </c>
      <c r="M51" s="60">
        <v>2384</v>
      </c>
      <c r="N51" s="57">
        <v>19.2</v>
      </c>
      <c r="O51" s="6"/>
      <c r="P51" s="20"/>
      <c r="Q51" s="6"/>
      <c r="R51" s="6"/>
      <c r="S51" s="7"/>
    </row>
    <row r="52" spans="2:19">
      <c r="B52" s="437"/>
      <c r="C52" s="438"/>
      <c r="D52" s="439"/>
      <c r="E52" s="5"/>
      <c r="F52" s="457" t="s">
        <v>593</v>
      </c>
      <c r="G52" s="457"/>
      <c r="H52" s="457"/>
      <c r="I52" s="457"/>
      <c r="J52" s="457"/>
      <c r="K52" s="457"/>
      <c r="L52" s="457"/>
      <c r="M52" s="457"/>
      <c r="N52" s="457"/>
      <c r="O52" s="457"/>
      <c r="P52" s="457"/>
      <c r="Q52" s="457"/>
      <c r="R52" s="457"/>
      <c r="S52" s="7"/>
    </row>
    <row r="53" spans="2:19" ht="15.75" customHeight="1" thickBot="1">
      <c r="B53" s="440"/>
      <c r="C53" s="441"/>
      <c r="D53" s="442"/>
      <c r="E53" s="5"/>
      <c r="F53" s="457"/>
      <c r="G53" s="457"/>
      <c r="H53" s="457"/>
      <c r="I53" s="457"/>
      <c r="J53" s="457"/>
      <c r="K53" s="457"/>
      <c r="L53" s="457"/>
      <c r="M53" s="457"/>
      <c r="N53" s="457"/>
      <c r="O53" s="457"/>
      <c r="P53" s="457"/>
      <c r="Q53" s="457"/>
      <c r="R53" s="457"/>
      <c r="S53" s="7"/>
    </row>
    <row r="54" spans="2:19" ht="15" customHeight="1">
      <c r="B54" s="434" t="s">
        <v>594</v>
      </c>
      <c r="C54" s="435"/>
      <c r="D54" s="436"/>
      <c r="E54" s="5"/>
      <c r="F54" s="457"/>
      <c r="G54" s="457"/>
      <c r="H54" s="457"/>
      <c r="I54" s="457"/>
      <c r="J54" s="457"/>
      <c r="K54" s="457"/>
      <c r="L54" s="457"/>
      <c r="M54" s="457"/>
      <c r="N54" s="457"/>
      <c r="O54" s="457"/>
      <c r="P54" s="457"/>
      <c r="Q54" s="457"/>
      <c r="R54" s="457"/>
      <c r="S54" s="7"/>
    </row>
    <row r="55" spans="2:19">
      <c r="B55" s="437"/>
      <c r="C55" s="438"/>
      <c r="D55" s="439"/>
      <c r="E55" s="5"/>
      <c r="F55" s="457"/>
      <c r="G55" s="457"/>
      <c r="H55" s="457"/>
      <c r="I55" s="457"/>
      <c r="J55" s="457"/>
      <c r="K55" s="457"/>
      <c r="L55" s="457"/>
      <c r="M55" s="457"/>
      <c r="N55" s="457"/>
      <c r="O55" s="457"/>
      <c r="P55" s="457"/>
      <c r="Q55" s="457"/>
      <c r="R55" s="457"/>
      <c r="S55" s="7"/>
    </row>
    <row r="56" spans="2:19">
      <c r="B56" s="437"/>
      <c r="C56" s="438"/>
      <c r="D56" s="439"/>
      <c r="E56" s="5"/>
      <c r="F56" s="457"/>
      <c r="G56" s="457"/>
      <c r="H56" s="457"/>
      <c r="I56" s="457"/>
      <c r="J56" s="457"/>
      <c r="K56" s="457"/>
      <c r="L56" s="457"/>
      <c r="M56" s="457"/>
      <c r="N56" s="457"/>
      <c r="O56" s="457"/>
      <c r="P56" s="457"/>
      <c r="Q56" s="457"/>
      <c r="R56" s="457"/>
      <c r="S56" s="7"/>
    </row>
    <row r="57" spans="2:19">
      <c r="B57" s="437"/>
      <c r="C57" s="438"/>
      <c r="D57" s="439"/>
      <c r="E57" s="5"/>
      <c r="F57" s="457"/>
      <c r="G57" s="457"/>
      <c r="H57" s="457"/>
      <c r="I57" s="457"/>
      <c r="J57" s="457"/>
      <c r="K57" s="457"/>
      <c r="L57" s="457"/>
      <c r="M57" s="457"/>
      <c r="N57" s="457"/>
      <c r="O57" s="457"/>
      <c r="P57" s="457"/>
      <c r="Q57" s="457"/>
      <c r="R57" s="457"/>
      <c r="S57" s="7"/>
    </row>
    <row r="58" spans="2:19">
      <c r="B58" s="437"/>
      <c r="C58" s="438"/>
      <c r="D58" s="439"/>
      <c r="E58" s="6"/>
      <c r="F58" s="6" t="s">
        <v>595</v>
      </c>
      <c r="G58" s="6"/>
      <c r="H58" s="6"/>
      <c r="I58" s="6"/>
      <c r="J58" s="6"/>
      <c r="K58" s="6"/>
      <c r="L58" s="6"/>
      <c r="M58" s="6"/>
      <c r="N58" s="6"/>
      <c r="O58" s="6"/>
      <c r="P58" s="6"/>
      <c r="Q58" s="6"/>
      <c r="R58" s="6"/>
      <c r="S58" s="7"/>
    </row>
    <row r="59" spans="2:19">
      <c r="B59" s="437"/>
      <c r="C59" s="438"/>
      <c r="D59" s="439"/>
      <c r="E59" s="6"/>
      <c r="F59" s="6"/>
      <c r="G59" s="6"/>
      <c r="H59" s="6"/>
      <c r="I59" s="6"/>
      <c r="J59" s="6"/>
      <c r="K59" s="6"/>
      <c r="L59" s="6"/>
      <c r="M59" s="6"/>
      <c r="N59" s="6"/>
      <c r="O59" s="6"/>
      <c r="P59" s="6"/>
      <c r="Q59" s="6"/>
      <c r="R59" s="6"/>
      <c r="S59" s="7"/>
    </row>
    <row r="60" spans="2:19" ht="15" customHeight="1">
      <c r="B60" s="437"/>
      <c r="C60" s="438"/>
      <c r="D60" s="439"/>
      <c r="E60" s="6"/>
      <c r="F60" s="744" t="s">
        <v>596</v>
      </c>
      <c r="G60" s="744"/>
      <c r="H60" s="744"/>
      <c r="I60" s="744"/>
      <c r="J60" s="744"/>
      <c r="K60" s="744"/>
      <c r="L60" s="744"/>
      <c r="M60" s="744"/>
      <c r="N60" s="744"/>
      <c r="O60" s="744"/>
      <c r="P60" s="6"/>
      <c r="Q60" s="6"/>
      <c r="R60" s="6"/>
      <c r="S60" s="7"/>
    </row>
    <row r="61" spans="2:19" ht="15" customHeight="1">
      <c r="B61" s="437"/>
      <c r="C61" s="438"/>
      <c r="D61" s="439"/>
      <c r="E61" s="6"/>
      <c r="F61" s="476" t="s">
        <v>597</v>
      </c>
      <c r="G61" s="476"/>
      <c r="H61" s="476"/>
      <c r="I61" s="476"/>
      <c r="J61" s="476" t="s">
        <v>598</v>
      </c>
      <c r="K61" s="476"/>
      <c r="L61" s="476" t="s">
        <v>599</v>
      </c>
      <c r="M61" s="476"/>
      <c r="N61" s="476" t="s">
        <v>600</v>
      </c>
      <c r="O61" s="476"/>
      <c r="P61" s="6"/>
      <c r="Q61" s="6"/>
      <c r="R61" s="6"/>
      <c r="S61" s="7"/>
    </row>
    <row r="62" spans="2:19" ht="15" customHeight="1">
      <c r="B62" s="437"/>
      <c r="C62" s="438"/>
      <c r="D62" s="439"/>
      <c r="E62" s="6"/>
      <c r="F62" s="476"/>
      <c r="G62" s="476"/>
      <c r="H62" s="476"/>
      <c r="I62" s="476"/>
      <c r="J62" s="476"/>
      <c r="K62" s="476"/>
      <c r="L62" s="476"/>
      <c r="M62" s="476"/>
      <c r="N62" s="476"/>
      <c r="O62" s="476"/>
      <c r="P62" s="6"/>
      <c r="Q62" s="6"/>
      <c r="R62" s="6"/>
      <c r="S62" s="7"/>
    </row>
    <row r="63" spans="2:19" ht="15.75" customHeight="1">
      <c r="B63" s="437"/>
      <c r="C63" s="438"/>
      <c r="D63" s="439"/>
      <c r="E63" s="6"/>
      <c r="F63" s="479" t="s">
        <v>601</v>
      </c>
      <c r="G63" s="479"/>
      <c r="H63" s="479"/>
      <c r="I63" s="479"/>
      <c r="J63" s="478" t="s">
        <v>602</v>
      </c>
      <c r="K63" s="478"/>
      <c r="L63" s="478" t="s">
        <v>602</v>
      </c>
      <c r="M63" s="478"/>
      <c r="N63" s="478" t="s">
        <v>602</v>
      </c>
      <c r="O63" s="478"/>
      <c r="P63" s="6"/>
      <c r="Q63" s="6"/>
      <c r="R63" s="6"/>
      <c r="S63" s="7"/>
    </row>
    <row r="64" spans="2:19" ht="15" customHeight="1">
      <c r="B64" s="437"/>
      <c r="C64" s="438"/>
      <c r="D64" s="439"/>
      <c r="E64" s="6"/>
      <c r="F64" s="479" t="s">
        <v>603</v>
      </c>
      <c r="G64" s="479"/>
      <c r="H64" s="479"/>
      <c r="I64" s="479"/>
      <c r="J64" s="478" t="s">
        <v>602</v>
      </c>
      <c r="K64" s="478"/>
      <c r="L64" s="478" t="s">
        <v>602</v>
      </c>
      <c r="M64" s="478"/>
      <c r="N64" s="478" t="s">
        <v>602</v>
      </c>
      <c r="O64" s="478"/>
      <c r="P64" s="6"/>
      <c r="Q64" s="6"/>
      <c r="R64" s="6"/>
      <c r="S64" s="7"/>
    </row>
    <row r="65" spans="2:19">
      <c r="B65" s="437"/>
      <c r="C65" s="438"/>
      <c r="D65" s="439"/>
      <c r="E65" s="6"/>
      <c r="F65" s="479" t="s">
        <v>604</v>
      </c>
      <c r="G65" s="479"/>
      <c r="H65" s="479"/>
      <c r="I65" s="479"/>
      <c r="J65" s="478" t="s">
        <v>602</v>
      </c>
      <c r="K65" s="478"/>
      <c r="L65" s="478" t="s">
        <v>602</v>
      </c>
      <c r="M65" s="478"/>
      <c r="N65" s="478" t="s">
        <v>602</v>
      </c>
      <c r="O65" s="478"/>
      <c r="P65" s="6"/>
      <c r="Q65" s="6"/>
      <c r="R65" s="6"/>
      <c r="S65" s="7"/>
    </row>
    <row r="66" spans="2:19" ht="15" customHeight="1">
      <c r="B66" s="437"/>
      <c r="C66" s="438"/>
      <c r="D66" s="439"/>
      <c r="E66" s="6"/>
      <c r="F66" s="479" t="s">
        <v>605</v>
      </c>
      <c r="G66" s="479"/>
      <c r="H66" s="479"/>
      <c r="I66" s="479"/>
      <c r="J66" s="478" t="s">
        <v>602</v>
      </c>
      <c r="K66" s="478"/>
      <c r="L66" s="478" t="s">
        <v>602</v>
      </c>
      <c r="M66" s="478"/>
      <c r="N66" s="478" t="s">
        <v>602</v>
      </c>
      <c r="O66" s="478"/>
      <c r="P66" s="6"/>
      <c r="Q66" s="6"/>
      <c r="R66" s="6"/>
      <c r="S66" s="7"/>
    </row>
    <row r="67" spans="2:19" ht="15.75" customHeight="1">
      <c r="B67" s="437"/>
      <c r="C67" s="438"/>
      <c r="D67" s="439"/>
      <c r="E67" s="6"/>
      <c r="F67" s="479" t="s">
        <v>606</v>
      </c>
      <c r="G67" s="479"/>
      <c r="H67" s="479"/>
      <c r="I67" s="479"/>
      <c r="J67" s="478" t="s">
        <v>602</v>
      </c>
      <c r="K67" s="478"/>
      <c r="L67" s="478" t="s">
        <v>602</v>
      </c>
      <c r="M67" s="478"/>
      <c r="N67" s="478" t="s">
        <v>602</v>
      </c>
      <c r="O67" s="478"/>
      <c r="P67" s="6"/>
      <c r="Q67" s="6"/>
      <c r="R67" s="6"/>
      <c r="S67" s="7"/>
    </row>
    <row r="68" spans="2:19">
      <c r="B68" s="437"/>
      <c r="C68" s="438"/>
      <c r="D68" s="439"/>
      <c r="E68" s="6"/>
      <c r="F68" s="795" t="s">
        <v>607</v>
      </c>
      <c r="G68" s="795"/>
      <c r="H68" s="795"/>
      <c r="I68" s="795"/>
      <c r="J68" s="795"/>
      <c r="K68" s="795"/>
      <c r="L68" s="795"/>
      <c r="M68" s="795"/>
      <c r="N68" s="795"/>
      <c r="O68" s="795"/>
      <c r="P68" s="6"/>
      <c r="Q68" s="6"/>
      <c r="R68" s="6"/>
      <c r="S68" s="7"/>
    </row>
    <row r="69" spans="2:19">
      <c r="B69" s="437"/>
      <c r="C69" s="438"/>
      <c r="D69" s="439"/>
      <c r="E69" s="6"/>
      <c r="F69" s="796"/>
      <c r="G69" s="796"/>
      <c r="H69" s="796"/>
      <c r="I69" s="796"/>
      <c r="J69" s="796"/>
      <c r="K69" s="796"/>
      <c r="L69" s="796"/>
      <c r="M69" s="796"/>
      <c r="N69" s="796"/>
      <c r="O69" s="796"/>
      <c r="P69" s="6"/>
      <c r="Q69" s="6"/>
      <c r="R69" s="6"/>
      <c r="S69" s="7"/>
    </row>
    <row r="70" spans="2:19">
      <c r="B70" s="437"/>
      <c r="C70" s="438"/>
      <c r="D70" s="439"/>
      <c r="E70" s="6"/>
      <c r="F70" s="796"/>
      <c r="G70" s="796"/>
      <c r="H70" s="796"/>
      <c r="I70" s="796"/>
      <c r="J70" s="796"/>
      <c r="K70" s="796"/>
      <c r="L70" s="796"/>
      <c r="M70" s="796"/>
      <c r="N70" s="796"/>
      <c r="O70" s="796"/>
      <c r="P70" s="6"/>
      <c r="Q70" s="6"/>
      <c r="R70" s="20"/>
      <c r="S70" s="86"/>
    </row>
    <row r="71" spans="2:19">
      <c r="B71" s="437"/>
      <c r="C71" s="438"/>
      <c r="D71" s="439"/>
      <c r="E71" s="6"/>
      <c r="F71" s="6" t="s">
        <v>608</v>
      </c>
      <c r="G71" s="6"/>
      <c r="H71" s="6"/>
      <c r="I71" s="6"/>
      <c r="J71" s="6"/>
      <c r="K71" s="6"/>
      <c r="L71" s="6"/>
      <c r="M71" s="6"/>
      <c r="N71" s="6"/>
      <c r="O71" s="6"/>
      <c r="P71" s="6"/>
      <c r="Q71" s="6"/>
      <c r="R71" s="20"/>
      <c r="S71" s="86"/>
    </row>
    <row r="72" spans="2:19">
      <c r="B72" s="437"/>
      <c r="C72" s="438"/>
      <c r="D72" s="439"/>
      <c r="E72" s="6"/>
      <c r="F72" s="6"/>
      <c r="G72" s="6"/>
      <c r="H72" s="6"/>
      <c r="I72" s="6"/>
      <c r="J72" s="6"/>
      <c r="K72" s="6"/>
      <c r="L72" s="6"/>
      <c r="M72" s="6"/>
      <c r="N72" s="6"/>
      <c r="O72" s="6"/>
      <c r="P72" s="6"/>
      <c r="Q72" s="6"/>
      <c r="R72" s="20"/>
      <c r="S72" s="86"/>
    </row>
    <row r="73" spans="2:19" ht="15" customHeight="1">
      <c r="B73" s="437"/>
      <c r="C73" s="438"/>
      <c r="D73" s="439"/>
      <c r="E73" s="6"/>
      <c r="F73" s="480" t="s">
        <v>609</v>
      </c>
      <c r="G73" s="481"/>
      <c r="H73" s="481"/>
      <c r="I73" s="481"/>
      <c r="J73" s="481"/>
      <c r="K73" s="481"/>
      <c r="L73" s="481"/>
      <c r="M73" s="481"/>
      <c r="N73" s="482"/>
      <c r="O73" s="6"/>
      <c r="P73" s="6"/>
      <c r="Q73" s="6"/>
      <c r="R73" s="20"/>
      <c r="S73" s="86"/>
    </row>
    <row r="74" spans="2:19">
      <c r="B74" s="437"/>
      <c r="C74" s="438"/>
      <c r="D74" s="439"/>
      <c r="E74" s="6"/>
      <c r="F74" s="58"/>
      <c r="G74" s="476" t="s">
        <v>610</v>
      </c>
      <c r="H74" s="476"/>
      <c r="I74" s="476" t="s">
        <v>611</v>
      </c>
      <c r="J74" s="476"/>
      <c r="K74" s="476" t="s">
        <v>139</v>
      </c>
      <c r="L74" s="476"/>
      <c r="M74" s="476" t="s">
        <v>140</v>
      </c>
      <c r="N74" s="476"/>
      <c r="O74" s="6"/>
      <c r="P74" s="6"/>
      <c r="Q74" s="6"/>
      <c r="R74" s="20"/>
      <c r="S74" s="86"/>
    </row>
    <row r="75" spans="2:19" ht="14.65" customHeight="1">
      <c r="B75" s="437"/>
      <c r="C75" s="438"/>
      <c r="D75" s="439"/>
      <c r="E75" s="6"/>
      <c r="F75" s="781" t="s">
        <v>612</v>
      </c>
      <c r="G75" s="782"/>
      <c r="H75" s="782"/>
      <c r="I75" s="782"/>
      <c r="J75" s="782"/>
      <c r="K75" s="782"/>
      <c r="L75" s="782"/>
      <c r="M75" s="782"/>
      <c r="N75" s="783"/>
      <c r="O75" s="6"/>
      <c r="P75" s="6"/>
      <c r="Q75" s="6"/>
      <c r="R75" s="20"/>
      <c r="S75" s="86"/>
    </row>
    <row r="76" spans="2:19">
      <c r="B76" s="437"/>
      <c r="C76" s="438"/>
      <c r="D76" s="439"/>
      <c r="E76" s="6"/>
      <c r="F76" s="48" t="s">
        <v>148</v>
      </c>
      <c r="G76" s="791">
        <v>11665</v>
      </c>
      <c r="H76" s="791"/>
      <c r="I76" s="791">
        <v>11695</v>
      </c>
      <c r="J76" s="791"/>
      <c r="K76" s="790">
        <v>11601</v>
      </c>
      <c r="L76" s="790"/>
      <c r="M76" s="790">
        <v>11630</v>
      </c>
      <c r="N76" s="790"/>
      <c r="O76" s="6"/>
      <c r="P76" s="6"/>
      <c r="Q76" s="6"/>
      <c r="R76" s="6"/>
      <c r="S76" s="7"/>
    </row>
    <row r="77" spans="2:19" ht="15" customHeight="1">
      <c r="B77" s="437"/>
      <c r="C77" s="438"/>
      <c r="D77" s="439"/>
      <c r="E77" s="6"/>
      <c r="F77" s="48" t="s">
        <v>149</v>
      </c>
      <c r="G77" s="791">
        <v>977</v>
      </c>
      <c r="H77" s="791"/>
      <c r="I77" s="791">
        <v>1010</v>
      </c>
      <c r="J77" s="791"/>
      <c r="K77" s="790">
        <v>1076</v>
      </c>
      <c r="L77" s="790"/>
      <c r="M77" s="790">
        <v>1229</v>
      </c>
      <c r="N77" s="790"/>
      <c r="O77" s="6"/>
      <c r="P77" s="6"/>
      <c r="Q77" s="6"/>
      <c r="R77" s="6"/>
      <c r="S77" s="7"/>
    </row>
    <row r="78" spans="2:19" ht="15" customHeight="1">
      <c r="B78" s="437"/>
      <c r="C78" s="438"/>
      <c r="D78" s="439"/>
      <c r="E78" s="6"/>
      <c r="F78" s="781" t="s">
        <v>613</v>
      </c>
      <c r="G78" s="782"/>
      <c r="H78" s="782"/>
      <c r="I78" s="782"/>
      <c r="J78" s="782"/>
      <c r="K78" s="782"/>
      <c r="L78" s="782"/>
      <c r="M78" s="782"/>
      <c r="N78" s="783"/>
      <c r="O78" s="6"/>
      <c r="P78" s="6"/>
      <c r="Q78" s="6"/>
      <c r="R78" s="6"/>
      <c r="S78" s="7"/>
    </row>
    <row r="79" spans="2:19">
      <c r="B79" s="437"/>
      <c r="C79" s="438"/>
      <c r="D79" s="439"/>
      <c r="E79" s="6"/>
      <c r="F79" s="48" t="s">
        <v>148</v>
      </c>
      <c r="G79" s="780">
        <v>311</v>
      </c>
      <c r="H79" s="780"/>
      <c r="I79" s="780">
        <f>109+54+96+62</f>
        <v>321</v>
      </c>
      <c r="J79" s="780"/>
      <c r="K79" s="779">
        <v>263</v>
      </c>
      <c r="L79" s="779"/>
      <c r="M79" s="779">
        <v>302</v>
      </c>
      <c r="N79" s="779"/>
      <c r="O79" s="6"/>
      <c r="P79" s="6"/>
      <c r="Q79" s="6"/>
      <c r="R79" s="6"/>
      <c r="S79" s="7"/>
    </row>
    <row r="80" spans="2:19" ht="15" customHeight="1">
      <c r="B80" s="437"/>
      <c r="C80" s="438"/>
      <c r="D80" s="439"/>
      <c r="E80" s="6"/>
      <c r="F80" s="48" t="s">
        <v>149</v>
      </c>
      <c r="G80" s="779">
        <v>34</v>
      </c>
      <c r="H80" s="779"/>
      <c r="I80" s="779">
        <v>27</v>
      </c>
      <c r="J80" s="779"/>
      <c r="K80" s="779">
        <v>46</v>
      </c>
      <c r="L80" s="779"/>
      <c r="M80" s="779">
        <v>43</v>
      </c>
      <c r="N80" s="779"/>
      <c r="O80" s="6"/>
      <c r="P80" s="6"/>
      <c r="Q80" s="6"/>
      <c r="R80" s="6"/>
      <c r="S80" s="7"/>
    </row>
    <row r="81" spans="2:19" ht="15" customHeight="1">
      <c r="B81" s="437"/>
      <c r="C81" s="438"/>
      <c r="D81" s="439"/>
      <c r="E81" s="6"/>
      <c r="F81" s="784" t="s">
        <v>614</v>
      </c>
      <c r="G81" s="785"/>
      <c r="H81" s="785"/>
      <c r="I81" s="785"/>
      <c r="J81" s="785"/>
      <c r="K81" s="785"/>
      <c r="L81" s="785"/>
      <c r="M81" s="785"/>
      <c r="N81" s="786"/>
      <c r="O81" s="6"/>
      <c r="P81" s="6"/>
      <c r="Q81" s="6"/>
      <c r="R81" s="6"/>
      <c r="S81" s="7"/>
    </row>
    <row r="82" spans="2:19" ht="15.75" customHeight="1">
      <c r="B82" s="437"/>
      <c r="C82" s="438"/>
      <c r="D82" s="439"/>
      <c r="E82" s="6"/>
      <c r="F82" s="787"/>
      <c r="G82" s="788"/>
      <c r="H82" s="788"/>
      <c r="I82" s="788"/>
      <c r="J82" s="788"/>
      <c r="K82" s="788"/>
      <c r="L82" s="788"/>
      <c r="M82" s="788"/>
      <c r="N82" s="789"/>
      <c r="O82" s="6"/>
      <c r="P82" s="6"/>
      <c r="Q82" s="6"/>
      <c r="R82" s="6"/>
      <c r="S82" s="7"/>
    </row>
    <row r="83" spans="2:19">
      <c r="B83" s="437"/>
      <c r="C83" s="438"/>
      <c r="D83" s="439"/>
      <c r="E83" s="6"/>
      <c r="F83" s="48" t="s">
        <v>148</v>
      </c>
      <c r="G83" s="780">
        <v>312</v>
      </c>
      <c r="H83" s="780"/>
      <c r="I83" s="780">
        <v>324</v>
      </c>
      <c r="J83" s="780"/>
      <c r="K83" s="779">
        <v>264</v>
      </c>
      <c r="L83" s="779"/>
      <c r="M83" s="779">
        <v>302</v>
      </c>
      <c r="N83" s="779"/>
      <c r="O83" s="6"/>
      <c r="P83" s="6"/>
      <c r="Q83" s="6"/>
      <c r="R83" s="6"/>
      <c r="S83" s="7"/>
    </row>
    <row r="84" spans="2:19" ht="15" customHeight="1">
      <c r="B84" s="437"/>
      <c r="C84" s="438"/>
      <c r="D84" s="439"/>
      <c r="E84" s="6"/>
      <c r="F84" s="48" t="s">
        <v>149</v>
      </c>
      <c r="G84" s="779">
        <v>30</v>
      </c>
      <c r="H84" s="779"/>
      <c r="I84" s="779">
        <v>37</v>
      </c>
      <c r="J84" s="779"/>
      <c r="K84" s="779">
        <v>42</v>
      </c>
      <c r="L84" s="779"/>
      <c r="M84" s="779">
        <v>42</v>
      </c>
      <c r="N84" s="779"/>
      <c r="O84" s="6"/>
      <c r="P84" s="6"/>
      <c r="Q84" s="6"/>
      <c r="R84" s="20"/>
      <c r="S84" s="86"/>
    </row>
    <row r="85" spans="2:19" ht="14.65" customHeight="1">
      <c r="B85" s="437"/>
      <c r="C85" s="438"/>
      <c r="D85" s="439"/>
      <c r="E85" s="6"/>
      <c r="F85" s="784" t="s">
        <v>615</v>
      </c>
      <c r="G85" s="785"/>
      <c r="H85" s="785"/>
      <c r="I85" s="785"/>
      <c r="J85" s="785"/>
      <c r="K85" s="785"/>
      <c r="L85" s="785"/>
      <c r="M85" s="785"/>
      <c r="N85" s="786"/>
      <c r="O85" s="6"/>
      <c r="P85" s="6"/>
      <c r="Q85" s="6"/>
      <c r="R85" s="20"/>
      <c r="S85" s="86"/>
    </row>
    <row r="86" spans="2:19">
      <c r="B86" s="437"/>
      <c r="C86" s="438"/>
      <c r="D86" s="439"/>
      <c r="E86" s="6"/>
      <c r="F86" s="787"/>
      <c r="G86" s="788"/>
      <c r="H86" s="788"/>
      <c r="I86" s="788"/>
      <c r="J86" s="788"/>
      <c r="K86" s="788"/>
      <c r="L86" s="788"/>
      <c r="M86" s="788"/>
      <c r="N86" s="789"/>
      <c r="O86" s="6"/>
      <c r="P86" s="6"/>
      <c r="Q86" s="20"/>
      <c r="R86" s="20"/>
      <c r="S86" s="86"/>
    </row>
    <row r="87" spans="2:19">
      <c r="B87" s="437"/>
      <c r="C87" s="438"/>
      <c r="D87" s="439"/>
      <c r="E87" s="6"/>
      <c r="F87" s="48" t="s">
        <v>148</v>
      </c>
      <c r="G87" s="780">
        <v>277</v>
      </c>
      <c r="H87" s="780"/>
      <c r="I87" s="780">
        <v>270</v>
      </c>
      <c r="J87" s="780"/>
      <c r="K87" s="779">
        <v>269</v>
      </c>
      <c r="L87" s="779"/>
      <c r="M87" s="779">
        <v>205</v>
      </c>
      <c r="N87" s="779"/>
      <c r="O87" s="6"/>
      <c r="P87" s="6"/>
      <c r="Q87" s="20"/>
      <c r="R87" s="20"/>
      <c r="S87" s="86"/>
    </row>
    <row r="88" spans="2:19" ht="15" customHeight="1">
      <c r="B88" s="437"/>
      <c r="C88" s="438"/>
      <c r="D88" s="439"/>
      <c r="E88" s="6"/>
      <c r="F88" s="48" t="s">
        <v>149</v>
      </c>
      <c r="G88" s="779">
        <v>9</v>
      </c>
      <c r="H88" s="779"/>
      <c r="I88" s="779">
        <v>17</v>
      </c>
      <c r="J88" s="779"/>
      <c r="K88" s="779">
        <v>21</v>
      </c>
      <c r="L88" s="779"/>
      <c r="M88" s="779">
        <v>19</v>
      </c>
      <c r="N88" s="779"/>
      <c r="O88" s="6"/>
      <c r="P88" s="6"/>
      <c r="Q88" s="20"/>
      <c r="R88" s="20"/>
      <c r="S88" s="86"/>
    </row>
    <row r="89" spans="2:19" ht="14.65" customHeight="1">
      <c r="B89" s="437"/>
      <c r="C89" s="438"/>
      <c r="D89" s="439"/>
      <c r="E89" s="6"/>
      <c r="F89" s="784" t="s">
        <v>616</v>
      </c>
      <c r="G89" s="785"/>
      <c r="H89" s="785"/>
      <c r="I89" s="785"/>
      <c r="J89" s="785"/>
      <c r="K89" s="785"/>
      <c r="L89" s="785"/>
      <c r="M89" s="785"/>
      <c r="N89" s="786"/>
      <c r="O89" s="6"/>
      <c r="P89" s="6"/>
      <c r="Q89" s="20"/>
      <c r="R89" s="20"/>
      <c r="S89" s="86"/>
    </row>
    <row r="90" spans="2:19">
      <c r="B90" s="437"/>
      <c r="C90" s="438"/>
      <c r="D90" s="439"/>
      <c r="E90" s="6"/>
      <c r="F90" s="48" t="s">
        <v>148</v>
      </c>
      <c r="G90" s="793">
        <v>0.99360000000000004</v>
      </c>
      <c r="H90" s="793"/>
      <c r="I90" s="792">
        <v>1</v>
      </c>
      <c r="J90" s="792"/>
      <c r="K90" s="792">
        <v>1</v>
      </c>
      <c r="L90" s="792"/>
      <c r="M90" s="792">
        <v>1</v>
      </c>
      <c r="N90" s="792"/>
      <c r="O90" s="6"/>
      <c r="P90" s="6"/>
      <c r="Q90" s="20"/>
      <c r="R90" s="20"/>
      <c r="S90" s="86"/>
    </row>
    <row r="91" spans="2:19" ht="15" customHeight="1">
      <c r="B91" s="437"/>
      <c r="C91" s="438"/>
      <c r="D91" s="439"/>
      <c r="E91" s="6"/>
      <c r="F91" s="48" t="s">
        <v>149</v>
      </c>
      <c r="G91" s="793">
        <v>0.88239999999999996</v>
      </c>
      <c r="H91" s="793"/>
      <c r="I91" s="792">
        <v>1</v>
      </c>
      <c r="J91" s="792"/>
      <c r="K91" s="792">
        <v>1</v>
      </c>
      <c r="L91" s="792"/>
      <c r="M91" s="792">
        <v>1</v>
      </c>
      <c r="N91" s="792"/>
      <c r="O91" s="6"/>
      <c r="P91" s="6"/>
      <c r="Q91" s="20"/>
      <c r="R91" s="20"/>
      <c r="S91" s="86"/>
    </row>
    <row r="92" spans="2:19" ht="14.65" customHeight="1">
      <c r="B92" s="437"/>
      <c r="C92" s="438"/>
      <c r="D92" s="439"/>
      <c r="E92" s="6"/>
      <c r="F92" s="784" t="s">
        <v>617</v>
      </c>
      <c r="G92" s="785"/>
      <c r="H92" s="785"/>
      <c r="I92" s="785"/>
      <c r="J92" s="785"/>
      <c r="K92" s="785"/>
      <c r="L92" s="785"/>
      <c r="M92" s="785"/>
      <c r="N92" s="786"/>
      <c r="O92" s="6"/>
      <c r="P92" s="6"/>
      <c r="Q92" s="20"/>
      <c r="R92" s="20"/>
      <c r="S92" s="86"/>
    </row>
    <row r="93" spans="2:19">
      <c r="B93" s="437"/>
      <c r="C93" s="438"/>
      <c r="D93" s="439"/>
      <c r="E93" s="6"/>
      <c r="F93" s="48" t="s">
        <v>148</v>
      </c>
      <c r="G93" s="793">
        <v>0.87939999999999996</v>
      </c>
      <c r="H93" s="793"/>
      <c r="I93" s="793">
        <v>0.86819999999999997</v>
      </c>
      <c r="J93" s="793"/>
      <c r="K93" s="793">
        <v>0.83024691358024694</v>
      </c>
      <c r="L93" s="793"/>
      <c r="M93" s="793">
        <v>0.77600000000000002</v>
      </c>
      <c r="N93" s="793"/>
      <c r="O93" s="6"/>
      <c r="P93" s="6"/>
      <c r="Q93" s="20"/>
      <c r="R93" s="20"/>
      <c r="S93" s="86"/>
    </row>
    <row r="94" spans="2:19" ht="15.75" customHeight="1">
      <c r="B94" s="437"/>
      <c r="C94" s="438"/>
      <c r="D94" s="439"/>
      <c r="E94" s="6"/>
      <c r="F94" s="48" t="s">
        <v>149</v>
      </c>
      <c r="G94" s="793">
        <v>0.3</v>
      </c>
      <c r="H94" s="793"/>
      <c r="I94" s="793">
        <v>0.56599999999999995</v>
      </c>
      <c r="J94" s="793"/>
      <c r="K94" s="793">
        <v>0.56699999999999995</v>
      </c>
      <c r="L94" s="793"/>
      <c r="M94" s="793">
        <v>0.45200000000000001</v>
      </c>
      <c r="N94" s="793"/>
      <c r="O94" s="6"/>
      <c r="P94" s="6"/>
      <c r="Q94" s="20"/>
      <c r="R94" s="20"/>
      <c r="S94" s="86"/>
    </row>
    <row r="95" spans="2:19" ht="15" customHeight="1">
      <c r="B95" s="437"/>
      <c r="C95" s="438"/>
      <c r="D95" s="439"/>
      <c r="E95" s="6"/>
      <c r="F95" s="475" t="s">
        <v>618</v>
      </c>
      <c r="G95" s="475"/>
      <c r="H95" s="475"/>
      <c r="I95" s="475"/>
      <c r="J95" s="475"/>
      <c r="K95" s="475"/>
      <c r="L95" s="475"/>
      <c r="M95" s="475"/>
      <c r="N95" s="475"/>
      <c r="O95" s="6"/>
      <c r="P95" s="6"/>
      <c r="Q95" s="20"/>
      <c r="R95" s="20"/>
      <c r="S95" s="86"/>
    </row>
    <row r="96" spans="2:19">
      <c r="B96" s="437"/>
      <c r="C96" s="438"/>
      <c r="D96" s="439"/>
      <c r="E96" s="6"/>
      <c r="F96" s="457"/>
      <c r="G96" s="457"/>
      <c r="H96" s="457"/>
      <c r="I96" s="457"/>
      <c r="J96" s="457"/>
      <c r="K96" s="457"/>
      <c r="L96" s="457"/>
      <c r="M96" s="457"/>
      <c r="N96" s="457"/>
      <c r="O96" s="6"/>
      <c r="P96" s="6"/>
      <c r="Q96" s="20"/>
      <c r="R96" s="20"/>
      <c r="S96" s="86"/>
    </row>
    <row r="97" spans="2:19">
      <c r="B97" s="437"/>
      <c r="C97" s="438"/>
      <c r="D97" s="439"/>
      <c r="E97" s="6"/>
      <c r="F97" s="457"/>
      <c r="G97" s="457"/>
      <c r="H97" s="457"/>
      <c r="I97" s="457"/>
      <c r="J97" s="457"/>
      <c r="K97" s="457"/>
      <c r="L97" s="457"/>
      <c r="M97" s="457"/>
      <c r="N97" s="457"/>
      <c r="O97" s="6"/>
      <c r="P97" s="6"/>
      <c r="Q97" s="20"/>
      <c r="R97" s="20"/>
      <c r="S97" s="86"/>
    </row>
    <row r="98" spans="2:19">
      <c r="B98" s="437"/>
      <c r="C98" s="438"/>
      <c r="D98" s="439"/>
      <c r="E98" s="6"/>
      <c r="F98" s="457"/>
      <c r="G98" s="457"/>
      <c r="H98" s="457"/>
      <c r="I98" s="457"/>
      <c r="J98" s="457"/>
      <c r="K98" s="457"/>
      <c r="L98" s="457"/>
      <c r="M98" s="457"/>
      <c r="N98" s="457"/>
      <c r="O98" s="6"/>
      <c r="P98" s="6"/>
      <c r="Q98" s="20"/>
      <c r="R98" s="20"/>
      <c r="S98" s="86"/>
    </row>
    <row r="99" spans="2:19">
      <c r="B99" s="437"/>
      <c r="C99" s="438"/>
      <c r="D99" s="439"/>
      <c r="E99" s="6"/>
      <c r="F99" s="457"/>
      <c r="G99" s="457"/>
      <c r="H99" s="457"/>
      <c r="I99" s="457"/>
      <c r="J99" s="457"/>
      <c r="K99" s="457"/>
      <c r="L99" s="457"/>
      <c r="M99" s="457"/>
      <c r="N99" s="457"/>
      <c r="O99" s="6"/>
      <c r="P99" s="6"/>
      <c r="Q99" s="20"/>
      <c r="R99" s="20"/>
      <c r="S99" s="86"/>
    </row>
    <row r="100" spans="2:19">
      <c r="B100" s="437"/>
      <c r="C100" s="438"/>
      <c r="D100" s="439"/>
      <c r="E100" s="6"/>
      <c r="F100" s="457"/>
      <c r="G100" s="457"/>
      <c r="H100" s="457"/>
      <c r="I100" s="457"/>
      <c r="J100" s="457"/>
      <c r="K100" s="457"/>
      <c r="L100" s="457"/>
      <c r="M100" s="457"/>
      <c r="N100" s="457"/>
      <c r="O100" s="6"/>
      <c r="P100" s="6"/>
      <c r="Q100" s="20"/>
      <c r="R100" s="20"/>
      <c r="S100" s="86"/>
    </row>
    <row r="101" spans="2:19">
      <c r="B101" s="437"/>
      <c r="C101" s="438"/>
      <c r="D101" s="439"/>
      <c r="E101" s="6"/>
      <c r="F101" s="457"/>
      <c r="G101" s="457"/>
      <c r="H101" s="457"/>
      <c r="I101" s="457"/>
      <c r="J101" s="457"/>
      <c r="K101" s="457"/>
      <c r="L101" s="457"/>
      <c r="M101" s="457"/>
      <c r="N101" s="457"/>
      <c r="O101" s="6"/>
      <c r="P101" s="6"/>
      <c r="Q101" s="20"/>
      <c r="R101" s="20"/>
      <c r="S101" s="86"/>
    </row>
    <row r="102" spans="2:19" ht="15" thickBot="1">
      <c r="B102" s="440"/>
      <c r="C102" s="441"/>
      <c r="D102" s="442"/>
      <c r="E102" s="9"/>
      <c r="F102" s="84"/>
      <c r="G102" s="84"/>
      <c r="H102" s="9"/>
      <c r="I102" s="9"/>
      <c r="J102" s="9"/>
      <c r="K102" s="9"/>
      <c r="L102" s="9"/>
      <c r="M102" s="9"/>
      <c r="N102" s="9"/>
      <c r="O102" s="9"/>
      <c r="P102" s="9"/>
      <c r="Q102" s="84"/>
      <c r="R102" s="84"/>
      <c r="S102" s="85"/>
    </row>
    <row r="212" spans="7:13">
      <c r="G212" s="20"/>
      <c r="H212" s="20"/>
      <c r="I212" s="20"/>
      <c r="J212" s="20"/>
      <c r="K212" s="20"/>
      <c r="L212" s="20"/>
      <c r="M212" s="20"/>
    </row>
  </sheetData>
  <mergeCells count="144">
    <mergeCell ref="B95:D98"/>
    <mergeCell ref="B99:D102"/>
    <mergeCell ref="G87:H87"/>
    <mergeCell ref="I87:J87"/>
    <mergeCell ref="K87:L87"/>
    <mergeCell ref="K88:L88"/>
    <mergeCell ref="I88:J88"/>
    <mergeCell ref="G88:H88"/>
    <mergeCell ref="G90:H90"/>
    <mergeCell ref="G93:H93"/>
    <mergeCell ref="G94:H94"/>
    <mergeCell ref="I93:J93"/>
    <mergeCell ref="I94:J94"/>
    <mergeCell ref="K93:L93"/>
    <mergeCell ref="K94:L94"/>
    <mergeCell ref="K91:L91"/>
    <mergeCell ref="I91:J91"/>
    <mergeCell ref="G91:H91"/>
    <mergeCell ref="F95:N101"/>
    <mergeCell ref="M91:N91"/>
    <mergeCell ref="F92:N92"/>
    <mergeCell ref="M93:N93"/>
    <mergeCell ref="F68:O70"/>
    <mergeCell ref="J66:K66"/>
    <mergeCell ref="J67:K67"/>
    <mergeCell ref="K76:L76"/>
    <mergeCell ref="N64:O64"/>
    <mergeCell ref="N65:O65"/>
    <mergeCell ref="N66:O66"/>
    <mergeCell ref="N67:O67"/>
    <mergeCell ref="J64:K64"/>
    <mergeCell ref="J65:K65"/>
    <mergeCell ref="L64:M64"/>
    <mergeCell ref="L65:M65"/>
    <mergeCell ref="L66:M66"/>
    <mergeCell ref="L67:M67"/>
    <mergeCell ref="B58:D59"/>
    <mergeCell ref="B60:D63"/>
    <mergeCell ref="B64:D67"/>
    <mergeCell ref="B68:D70"/>
    <mergeCell ref="G17:H17"/>
    <mergeCell ref="I17:J17"/>
    <mergeCell ref="K17:L17"/>
    <mergeCell ref="G25:H25"/>
    <mergeCell ref="I25:J25"/>
    <mergeCell ref="K25:L25"/>
    <mergeCell ref="G47:H47"/>
    <mergeCell ref="I47:J47"/>
    <mergeCell ref="K47:L47"/>
    <mergeCell ref="G39:H39"/>
    <mergeCell ref="I39:J39"/>
    <mergeCell ref="K39:L39"/>
    <mergeCell ref="B22:D25"/>
    <mergeCell ref="B18:D21"/>
    <mergeCell ref="F63:I63"/>
    <mergeCell ref="F64:I64"/>
    <mergeCell ref="F65:I65"/>
    <mergeCell ref="F66:I66"/>
    <mergeCell ref="F67:I67"/>
    <mergeCell ref="J63:K63"/>
    <mergeCell ref="B10:D13"/>
    <mergeCell ref="B14:D17"/>
    <mergeCell ref="B1:S3"/>
    <mergeCell ref="B4:S5"/>
    <mergeCell ref="B6:D9"/>
    <mergeCell ref="B46:D49"/>
    <mergeCell ref="B50:D53"/>
    <mergeCell ref="B54:D57"/>
    <mergeCell ref="B26:D29"/>
    <mergeCell ref="B30:D33"/>
    <mergeCell ref="B34:D37"/>
    <mergeCell ref="B38:D41"/>
    <mergeCell ref="B42:D45"/>
    <mergeCell ref="G10:H10"/>
    <mergeCell ref="I10:J10"/>
    <mergeCell ref="K10:L10"/>
    <mergeCell ref="G32:H32"/>
    <mergeCell ref="I32:J32"/>
    <mergeCell ref="K32:L32"/>
    <mergeCell ref="F52:R57"/>
    <mergeCell ref="M10:N10"/>
    <mergeCell ref="F9:N9"/>
    <mergeCell ref="M17:N17"/>
    <mergeCell ref="F16:N16"/>
    <mergeCell ref="B75:D78"/>
    <mergeCell ref="B79:D82"/>
    <mergeCell ref="B83:D86"/>
    <mergeCell ref="B87:D90"/>
    <mergeCell ref="B91:D94"/>
    <mergeCell ref="I90:J90"/>
    <mergeCell ref="K90:L90"/>
    <mergeCell ref="M94:N94"/>
    <mergeCell ref="B71:D74"/>
    <mergeCell ref="G80:H80"/>
    <mergeCell ref="I84:J84"/>
    <mergeCell ref="G84:H84"/>
    <mergeCell ref="K84:L84"/>
    <mergeCell ref="F73:N73"/>
    <mergeCell ref="M84:N84"/>
    <mergeCell ref="F85:N86"/>
    <mergeCell ref="M87:N87"/>
    <mergeCell ref="M88:N88"/>
    <mergeCell ref="F89:N89"/>
    <mergeCell ref="M90:N90"/>
    <mergeCell ref="I74:J74"/>
    <mergeCell ref="I76:J76"/>
    <mergeCell ref="I77:J77"/>
    <mergeCell ref="G74:H74"/>
    <mergeCell ref="N63:O63"/>
    <mergeCell ref="F60:O60"/>
    <mergeCell ref="L63:M63"/>
    <mergeCell ref="M83:N83"/>
    <mergeCell ref="G83:H83"/>
    <mergeCell ref="K83:L83"/>
    <mergeCell ref="M79:N79"/>
    <mergeCell ref="M80:N80"/>
    <mergeCell ref="F78:N78"/>
    <mergeCell ref="F81:N82"/>
    <mergeCell ref="K80:L80"/>
    <mergeCell ref="I80:J80"/>
    <mergeCell ref="I83:J83"/>
    <mergeCell ref="M76:N76"/>
    <mergeCell ref="M77:N77"/>
    <mergeCell ref="M74:N74"/>
    <mergeCell ref="G76:H76"/>
    <mergeCell ref="G77:H77"/>
    <mergeCell ref="F75:N75"/>
    <mergeCell ref="K74:L74"/>
    <mergeCell ref="K77:L77"/>
    <mergeCell ref="G79:H79"/>
    <mergeCell ref="I79:J79"/>
    <mergeCell ref="K79:L79"/>
    <mergeCell ref="M25:N25"/>
    <mergeCell ref="F24:N24"/>
    <mergeCell ref="M32:N32"/>
    <mergeCell ref="F31:N31"/>
    <mergeCell ref="M39:N39"/>
    <mergeCell ref="F38:N38"/>
    <mergeCell ref="M47:N47"/>
    <mergeCell ref="F46:N46"/>
    <mergeCell ref="N61:O62"/>
    <mergeCell ref="L61:M62"/>
    <mergeCell ref="J61:K62"/>
    <mergeCell ref="F61:I62"/>
  </mergeCells>
  <hyperlinks>
    <hyperlink ref="B10:D13" location="'402'!A1" display="GRI 402: Relações de trabalho" xr:uid="{7543E9C6-16AF-4438-88B3-363C27CDB76A}"/>
    <hyperlink ref="B38:D41" location="'409'!A1" display="GRI 409: Trabalho forçado ou análogo ao escravo" xr:uid="{E47B9648-C6FE-4A60-A24A-31C98AFB41CD}"/>
    <hyperlink ref="B42:D45" location="'410'!A1" display="GRI 410: Práticas de segurança" xr:uid="{2CCEE45F-A54C-4B0D-B7A4-1AAE479BF452}"/>
    <hyperlink ref="B46:D49" location="'411'!A1" display="GRI 411: Direitos de povos indígenas" xr:uid="{3C7D334D-EF8F-451B-B4AD-A09BA87EC9CF}"/>
    <hyperlink ref="B50:D53" location="'413'!A1" display="GRI 413: Comunidades locais" xr:uid="{3DE36FC3-FBB6-4A26-A56E-C0154B03267D}"/>
    <hyperlink ref="B54:D57" location="'414'!A1" display="GRI 414: Avaliação Social de Fornecedores" xr:uid="{823BA431-E0DD-4F31-88DB-B79A377972A8}"/>
    <hyperlink ref="B34:D37" location="'408'!A1" display="GRI 408: Trabalho infantil" xr:uid="{3EDEA519-3F7F-45B9-ADCF-3CBA448AFC7C}"/>
    <hyperlink ref="B30:D33" location="'407'!A1" display="GRI 407: Liberdade sindical e negociação coletiva" xr:uid="{E0AE1B18-05BE-49DD-A440-57A39AAF2E44}"/>
    <hyperlink ref="B26:D29" location="'406'!A1" display="GRI 406: Não discriminação" xr:uid="{F3A3D176-14C0-48AD-A7F7-117EC6ED5B0B}"/>
    <hyperlink ref="B14:D17" location="'403'!A1" display="GRI 403: Saúde e segurança do trabalho" xr:uid="{83A9832B-FBEA-4181-8577-053B3ADA37F4}"/>
    <hyperlink ref="B18:D21" location="'404'!A1" display="GRI 404: Capacitação e educação" xr:uid="{0AE739C0-BB79-4EE1-BD96-23DBA4CCC7F7}"/>
    <hyperlink ref="B22:D25" location="'405'!A1" display="GRI 405: Diversidade e igualdade de oportunidades" xr:uid="{B7B352F5-ACEC-41FE-B029-35475344FC0F}"/>
  </hyperlinks>
  <pageMargins left="0.511811024" right="0.511811024" top="0.78740157499999996" bottom="0.78740157499999996" header="0.31496062000000002" footer="0.31496062000000002"/>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B23DD-085B-4577-97E1-DD7C7F1FD05D}">
  <sheetPr codeName="Planilha26"/>
  <dimension ref="A1:S57"/>
  <sheetViews>
    <sheetView showGridLines="0" zoomScale="80" zoomScaleNormal="80" workbookViewId="0">
      <pane ySplit="5" topLeftCell="A6" activePane="bottomLeft" state="frozen"/>
      <selection pane="bottomLeft" activeCell="B14" sqref="B14:D17"/>
    </sheetView>
  </sheetViews>
  <sheetFormatPr defaultRowHeight="14.45"/>
  <cols>
    <col min="1" max="1" width="5.7109375" customWidth="1"/>
    <col min="5" max="19" width="12.7109375" customWidth="1"/>
  </cols>
  <sheetData>
    <row r="1" spans="1:19" ht="15" customHeight="1">
      <c r="A1" s="1"/>
      <c r="B1" s="286" t="s">
        <v>13</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619</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434" t="s">
        <v>620</v>
      </c>
      <c r="C6" s="435"/>
      <c r="D6" s="436"/>
      <c r="E6" s="2"/>
      <c r="F6" s="3"/>
      <c r="G6" s="3"/>
      <c r="H6" s="3"/>
      <c r="I6" s="3"/>
      <c r="J6" s="3"/>
      <c r="K6" s="3"/>
      <c r="L6" s="3"/>
      <c r="M6" s="3"/>
      <c r="N6" s="3"/>
      <c r="O6" s="3"/>
      <c r="P6" s="3"/>
      <c r="Q6" s="3"/>
      <c r="R6" s="3"/>
      <c r="S6" s="4"/>
    </row>
    <row r="7" spans="1:19" ht="15" customHeight="1">
      <c r="B7" s="437"/>
      <c r="C7" s="438"/>
      <c r="D7" s="439"/>
      <c r="E7" s="5"/>
      <c r="F7" s="6"/>
      <c r="G7" s="6"/>
      <c r="H7" s="6"/>
      <c r="I7" s="6"/>
      <c r="J7" s="6"/>
      <c r="K7" s="6"/>
      <c r="L7" s="6"/>
      <c r="M7" s="6"/>
      <c r="N7" s="6"/>
      <c r="O7" s="6"/>
      <c r="P7" s="6"/>
      <c r="Q7" s="6"/>
      <c r="R7" s="6"/>
      <c r="S7" s="7"/>
    </row>
    <row r="8" spans="1:19" ht="15" customHeight="1">
      <c r="B8" s="437"/>
      <c r="C8" s="438"/>
      <c r="D8" s="439"/>
      <c r="E8" s="5"/>
      <c r="F8" s="6" t="s">
        <v>621</v>
      </c>
      <c r="G8" s="6"/>
      <c r="H8" s="6"/>
      <c r="I8" s="6"/>
      <c r="J8" s="6"/>
      <c r="K8" s="6"/>
      <c r="L8" s="6"/>
      <c r="M8" s="6"/>
      <c r="N8" s="6"/>
      <c r="O8" s="6"/>
      <c r="P8" s="6"/>
      <c r="Q8" s="6"/>
      <c r="R8" s="6"/>
      <c r="S8" s="7"/>
    </row>
    <row r="9" spans="1:19" ht="15" customHeight="1" thickBot="1">
      <c r="B9" s="440"/>
      <c r="C9" s="441"/>
      <c r="D9" s="442"/>
      <c r="E9" s="5"/>
      <c r="F9" s="6"/>
      <c r="G9" s="6"/>
      <c r="H9" s="6"/>
      <c r="I9" s="6"/>
      <c r="J9" s="6"/>
      <c r="K9" s="6"/>
      <c r="L9" s="6"/>
      <c r="M9" s="6"/>
      <c r="N9" s="6"/>
      <c r="O9" s="6"/>
      <c r="P9" s="6"/>
      <c r="Q9" s="6"/>
      <c r="R9" s="6"/>
      <c r="S9" s="7"/>
    </row>
    <row r="10" spans="1:19" ht="15" customHeight="1">
      <c r="B10" s="797" t="s">
        <v>25</v>
      </c>
      <c r="C10" s="798"/>
      <c r="D10" s="798"/>
      <c r="E10" s="5"/>
      <c r="F10" s="6"/>
      <c r="G10" s="6"/>
      <c r="H10" s="6"/>
      <c r="I10" s="6"/>
      <c r="J10" s="6"/>
      <c r="K10" s="6"/>
      <c r="L10" s="6"/>
      <c r="M10" s="6"/>
      <c r="N10" s="6"/>
      <c r="O10" s="6"/>
      <c r="P10" s="6"/>
      <c r="Q10" s="6"/>
      <c r="R10" s="6"/>
      <c r="S10" s="7"/>
    </row>
    <row r="11" spans="1:19" ht="14.65" customHeight="1">
      <c r="B11" s="798"/>
      <c r="C11" s="798"/>
      <c r="D11" s="798"/>
      <c r="E11" s="5"/>
      <c r="F11" s="473" t="s">
        <v>622</v>
      </c>
      <c r="G11" s="473"/>
      <c r="H11" s="473"/>
      <c r="I11" s="473"/>
      <c r="J11" s="473"/>
      <c r="K11" s="473"/>
      <c r="L11" s="473"/>
      <c r="M11" s="473"/>
      <c r="N11" s="473"/>
      <c r="O11" s="473"/>
      <c r="P11" s="473"/>
      <c r="Q11" s="6"/>
      <c r="R11" s="6"/>
      <c r="S11" s="7"/>
    </row>
    <row r="12" spans="1:19">
      <c r="B12" s="798"/>
      <c r="C12" s="798"/>
      <c r="D12" s="798"/>
      <c r="E12" s="5"/>
      <c r="F12" s="473"/>
      <c r="G12" s="473"/>
      <c r="H12" s="473"/>
      <c r="I12" s="473"/>
      <c r="J12" s="473"/>
      <c r="K12" s="473"/>
      <c r="L12" s="473"/>
      <c r="M12" s="473"/>
      <c r="N12" s="473"/>
      <c r="O12" s="473"/>
      <c r="P12" s="473"/>
      <c r="Q12" s="6"/>
      <c r="R12" s="6"/>
      <c r="S12" s="7"/>
    </row>
    <row r="13" spans="1:19" ht="15" customHeight="1" thickBot="1">
      <c r="B13" s="798"/>
      <c r="C13" s="798"/>
      <c r="D13" s="798"/>
      <c r="E13" s="5"/>
      <c r="F13" s="473"/>
      <c r="G13" s="473"/>
      <c r="H13" s="473"/>
      <c r="I13" s="473"/>
      <c r="J13" s="473"/>
      <c r="K13" s="473"/>
      <c r="L13" s="473"/>
      <c r="M13" s="473"/>
      <c r="N13" s="473"/>
      <c r="O13" s="473"/>
      <c r="P13" s="473"/>
      <c r="Q13" s="6"/>
      <c r="R13" s="6"/>
      <c r="S13" s="7"/>
    </row>
    <row r="14" spans="1:19" ht="15" customHeight="1">
      <c r="B14" s="434" t="s">
        <v>623</v>
      </c>
      <c r="C14" s="435"/>
      <c r="D14" s="436"/>
      <c r="E14" s="5"/>
      <c r="F14" s="473"/>
      <c r="G14" s="473"/>
      <c r="H14" s="473"/>
      <c r="I14" s="473"/>
      <c r="J14" s="473"/>
      <c r="K14" s="473"/>
      <c r="L14" s="473"/>
      <c r="M14" s="473"/>
      <c r="N14" s="473"/>
      <c r="O14" s="473"/>
      <c r="P14" s="473"/>
      <c r="Q14" s="6"/>
      <c r="R14" s="6"/>
      <c r="S14" s="7"/>
    </row>
    <row r="15" spans="1:19" ht="15" customHeight="1">
      <c r="B15" s="437"/>
      <c r="C15" s="438"/>
      <c r="D15" s="439"/>
      <c r="E15" s="5"/>
      <c r="F15" s="473"/>
      <c r="G15" s="473"/>
      <c r="H15" s="473"/>
      <c r="I15" s="473"/>
      <c r="J15" s="473"/>
      <c r="K15" s="473"/>
      <c r="L15" s="473"/>
      <c r="M15" s="473"/>
      <c r="N15" s="473"/>
      <c r="O15" s="473"/>
      <c r="P15" s="473"/>
      <c r="Q15" s="6"/>
      <c r="R15" s="6"/>
      <c r="S15" s="7"/>
    </row>
    <row r="16" spans="1:19" ht="15" customHeight="1">
      <c r="B16" s="437"/>
      <c r="C16" s="438"/>
      <c r="D16" s="439"/>
      <c r="E16" s="5"/>
      <c r="F16" s="473"/>
      <c r="G16" s="473"/>
      <c r="H16" s="473"/>
      <c r="I16" s="473"/>
      <c r="J16" s="473"/>
      <c r="K16" s="473"/>
      <c r="L16" s="473"/>
      <c r="M16" s="473"/>
      <c r="N16" s="473"/>
      <c r="O16" s="473"/>
      <c r="P16" s="473"/>
      <c r="Q16" s="6"/>
      <c r="R16" s="6"/>
      <c r="S16" s="7"/>
    </row>
    <row r="17" spans="2:19" ht="15" thickBot="1">
      <c r="B17" s="440"/>
      <c r="C17" s="441"/>
      <c r="D17" s="442"/>
      <c r="E17" s="5"/>
      <c r="F17" s="473"/>
      <c r="G17" s="473"/>
      <c r="H17" s="473"/>
      <c r="I17" s="473"/>
      <c r="J17" s="473"/>
      <c r="K17" s="473"/>
      <c r="L17" s="473"/>
      <c r="M17" s="473"/>
      <c r="N17" s="473"/>
      <c r="O17" s="473"/>
      <c r="P17" s="473"/>
      <c r="Q17" s="6"/>
      <c r="R17" s="6"/>
      <c r="S17" s="7"/>
    </row>
    <row r="18" spans="2:19" ht="15" customHeight="1">
      <c r="B18" s="434" t="s">
        <v>577</v>
      </c>
      <c r="C18" s="435"/>
      <c r="D18" s="436"/>
      <c r="E18" s="5"/>
      <c r="F18" s="473"/>
      <c r="G18" s="473"/>
      <c r="H18" s="473"/>
      <c r="I18" s="473"/>
      <c r="J18" s="473"/>
      <c r="K18" s="473"/>
      <c r="L18" s="473"/>
      <c r="M18" s="473"/>
      <c r="N18" s="473"/>
      <c r="O18" s="473"/>
      <c r="P18" s="473"/>
      <c r="Q18" s="6"/>
      <c r="R18" s="6"/>
      <c r="S18" s="7"/>
    </row>
    <row r="19" spans="2:19" ht="15.75" customHeight="1">
      <c r="B19" s="437"/>
      <c r="C19" s="438"/>
      <c r="D19" s="439"/>
      <c r="E19" s="5"/>
      <c r="F19" s="6"/>
      <c r="G19" s="6"/>
      <c r="H19" s="6"/>
      <c r="I19" s="6"/>
      <c r="J19" s="6"/>
      <c r="K19" s="6"/>
      <c r="L19" s="6"/>
      <c r="M19" s="6"/>
      <c r="N19" s="6"/>
      <c r="O19" s="6"/>
      <c r="P19" s="6"/>
      <c r="Q19" s="6"/>
      <c r="R19" s="6"/>
      <c r="S19" s="7"/>
    </row>
    <row r="20" spans="2:19" ht="15" customHeight="1">
      <c r="B20" s="437"/>
      <c r="C20" s="438"/>
      <c r="D20" s="439"/>
      <c r="E20" s="5"/>
      <c r="F20" s="6"/>
      <c r="G20" s="6"/>
      <c r="H20" s="6"/>
      <c r="I20" s="6"/>
      <c r="J20" s="6"/>
      <c r="K20" s="6"/>
      <c r="L20" s="6"/>
      <c r="M20" s="6"/>
      <c r="N20" s="6"/>
      <c r="O20" s="6"/>
      <c r="P20" s="6"/>
      <c r="Q20" s="6"/>
      <c r="R20" s="6"/>
      <c r="S20" s="7"/>
    </row>
    <row r="21" spans="2:19" ht="15" thickBot="1">
      <c r="B21" s="440"/>
      <c r="C21" s="441"/>
      <c r="D21" s="442"/>
      <c r="E21" s="5"/>
      <c r="F21" s="6"/>
      <c r="G21" s="6"/>
      <c r="H21" s="6"/>
      <c r="I21" s="6"/>
      <c r="J21" s="6"/>
      <c r="K21" s="6"/>
      <c r="L21" s="6"/>
      <c r="M21" s="6"/>
      <c r="N21" s="6"/>
      <c r="O21" s="6"/>
      <c r="P21" s="6"/>
      <c r="Q21" s="6"/>
      <c r="R21" s="6"/>
      <c r="S21" s="7"/>
    </row>
    <row r="22" spans="2:19" ht="15" customHeight="1">
      <c r="B22" s="434" t="s">
        <v>624</v>
      </c>
      <c r="C22" s="435"/>
      <c r="D22" s="436"/>
      <c r="E22" s="5"/>
      <c r="F22" s="6"/>
      <c r="G22" s="6"/>
      <c r="H22" s="6"/>
      <c r="I22" s="6"/>
      <c r="J22" s="6"/>
      <c r="K22" s="6"/>
      <c r="L22" s="6"/>
      <c r="M22" s="6"/>
      <c r="N22" s="6"/>
      <c r="O22" s="6"/>
      <c r="P22" s="6"/>
      <c r="Q22" s="6"/>
      <c r="R22" s="6"/>
      <c r="S22" s="7"/>
    </row>
    <row r="23" spans="2:19">
      <c r="B23" s="437"/>
      <c r="C23" s="438"/>
      <c r="D23" s="439"/>
      <c r="E23" s="5"/>
      <c r="F23" s="6"/>
      <c r="G23" s="6"/>
      <c r="H23" s="6"/>
      <c r="I23" s="6"/>
      <c r="J23" s="6"/>
      <c r="K23" s="6"/>
      <c r="L23" s="6"/>
      <c r="M23" s="6"/>
      <c r="N23" s="6"/>
      <c r="O23" s="6"/>
      <c r="P23" s="6"/>
      <c r="Q23" s="6"/>
      <c r="R23" s="6"/>
      <c r="S23" s="7"/>
    </row>
    <row r="24" spans="2:19" ht="15" customHeight="1">
      <c r="B24" s="437"/>
      <c r="C24" s="438"/>
      <c r="D24" s="439"/>
      <c r="E24" s="5"/>
      <c r="F24" s="6"/>
      <c r="G24" s="6"/>
      <c r="H24" s="6"/>
      <c r="I24" s="6"/>
      <c r="J24" s="6"/>
      <c r="K24" s="6"/>
      <c r="L24" s="6"/>
      <c r="M24" s="6"/>
      <c r="N24" s="6"/>
      <c r="O24" s="6"/>
      <c r="P24" s="6"/>
      <c r="Q24" s="6"/>
      <c r="R24" s="6"/>
      <c r="S24" s="7"/>
    </row>
    <row r="25" spans="2:19" ht="15" thickBot="1">
      <c r="B25" s="440"/>
      <c r="C25" s="441"/>
      <c r="D25" s="442"/>
      <c r="E25" s="5"/>
      <c r="F25" s="6"/>
      <c r="G25" s="6"/>
      <c r="H25" s="6"/>
      <c r="I25" s="6"/>
      <c r="J25" s="6"/>
      <c r="K25" s="6"/>
      <c r="L25" s="6"/>
      <c r="M25" s="6"/>
      <c r="N25" s="6"/>
      <c r="O25" s="6"/>
      <c r="P25" s="6"/>
      <c r="Q25" s="6"/>
      <c r="R25" s="6"/>
      <c r="S25" s="7"/>
    </row>
    <row r="26" spans="2:19" ht="15" customHeight="1">
      <c r="B26" s="434" t="s">
        <v>625</v>
      </c>
      <c r="C26" s="435"/>
      <c r="D26" s="436"/>
      <c r="E26" s="5"/>
      <c r="F26" s="6"/>
      <c r="G26" s="6"/>
      <c r="H26" s="6"/>
      <c r="I26" s="6"/>
      <c r="J26" s="6"/>
      <c r="K26" s="6"/>
      <c r="L26" s="6"/>
      <c r="M26" s="6"/>
      <c r="N26" s="6"/>
      <c r="O26" s="6"/>
      <c r="P26" s="6"/>
      <c r="Q26" s="6"/>
      <c r="R26" s="6"/>
      <c r="S26" s="7"/>
    </row>
    <row r="27" spans="2:19">
      <c r="B27" s="437"/>
      <c r="C27" s="438"/>
      <c r="D27" s="439"/>
      <c r="E27" s="5"/>
      <c r="F27" s="6"/>
      <c r="G27" s="6"/>
      <c r="H27" s="6"/>
      <c r="I27" s="6"/>
      <c r="J27" s="6"/>
      <c r="K27" s="6"/>
      <c r="L27" s="6"/>
      <c r="M27" s="6"/>
      <c r="N27" s="6"/>
      <c r="O27" s="6"/>
      <c r="P27" s="6"/>
      <c r="Q27" s="6"/>
      <c r="R27" s="6"/>
      <c r="S27" s="7"/>
    </row>
    <row r="28" spans="2:19" ht="15" customHeight="1">
      <c r="B28" s="437"/>
      <c r="C28" s="438"/>
      <c r="D28" s="439"/>
      <c r="E28" s="5"/>
      <c r="F28" s="6"/>
      <c r="G28" s="6"/>
      <c r="H28" s="6"/>
      <c r="I28" s="6"/>
      <c r="J28" s="6"/>
      <c r="K28" s="6"/>
      <c r="L28" s="6"/>
      <c r="M28" s="6"/>
      <c r="N28" s="6"/>
      <c r="O28" s="6"/>
      <c r="P28" s="6"/>
      <c r="Q28" s="6"/>
      <c r="R28" s="6"/>
      <c r="S28" s="7"/>
    </row>
    <row r="29" spans="2:19" ht="15" thickBot="1">
      <c r="B29" s="440"/>
      <c r="C29" s="441"/>
      <c r="D29" s="442"/>
      <c r="E29" s="5"/>
      <c r="F29" s="6"/>
      <c r="G29" s="6"/>
      <c r="H29" s="6"/>
      <c r="I29" s="6"/>
      <c r="J29" s="6"/>
      <c r="K29" s="6"/>
      <c r="L29" s="6"/>
      <c r="M29" s="6"/>
      <c r="N29" s="6"/>
      <c r="O29" s="6"/>
      <c r="P29" s="6"/>
      <c r="Q29" s="6"/>
      <c r="R29" s="6"/>
      <c r="S29" s="7"/>
    </row>
    <row r="30" spans="2:19" ht="15" customHeight="1">
      <c r="B30" s="434" t="s">
        <v>626</v>
      </c>
      <c r="C30" s="435"/>
      <c r="D30" s="436"/>
      <c r="E30" s="5"/>
      <c r="F30" s="6"/>
      <c r="G30" s="6"/>
      <c r="H30" s="6"/>
      <c r="I30" s="6"/>
      <c r="J30" s="6"/>
      <c r="K30" s="6"/>
      <c r="L30" s="6"/>
      <c r="M30" s="6"/>
      <c r="N30" s="6"/>
      <c r="O30" s="6"/>
      <c r="P30" s="6"/>
      <c r="Q30" s="6"/>
      <c r="R30" s="6"/>
      <c r="S30" s="7"/>
    </row>
    <row r="31" spans="2:19">
      <c r="B31" s="437"/>
      <c r="C31" s="438"/>
      <c r="D31" s="439"/>
      <c r="E31" s="5"/>
      <c r="F31" s="6"/>
      <c r="G31" s="6"/>
      <c r="H31" s="6"/>
      <c r="I31" s="6"/>
      <c r="J31" s="6"/>
      <c r="K31" s="6"/>
      <c r="L31" s="6"/>
      <c r="M31" s="6"/>
      <c r="N31" s="6"/>
      <c r="O31" s="6"/>
      <c r="P31" s="6"/>
      <c r="Q31" s="6"/>
      <c r="R31" s="6"/>
      <c r="S31" s="7"/>
    </row>
    <row r="32" spans="2:19">
      <c r="B32" s="437"/>
      <c r="C32" s="438"/>
      <c r="D32" s="439"/>
      <c r="E32" s="5"/>
      <c r="F32" s="6"/>
      <c r="G32" s="6"/>
      <c r="H32" s="6"/>
      <c r="I32" s="6"/>
      <c r="J32" s="6"/>
      <c r="K32" s="6"/>
      <c r="L32" s="6"/>
      <c r="M32" s="6"/>
      <c r="N32" s="6"/>
      <c r="O32" s="6"/>
      <c r="P32" s="6"/>
      <c r="Q32" s="6"/>
      <c r="R32" s="6"/>
      <c r="S32" s="7"/>
    </row>
    <row r="33" spans="2:19" ht="15" thickBot="1">
      <c r="B33" s="440"/>
      <c r="C33" s="441"/>
      <c r="D33" s="442"/>
      <c r="E33" s="5"/>
      <c r="F33" s="6"/>
      <c r="G33" s="6"/>
      <c r="H33" s="6"/>
      <c r="I33" s="6"/>
      <c r="J33" s="6"/>
      <c r="K33" s="6"/>
      <c r="L33" s="6"/>
      <c r="M33" s="6"/>
      <c r="N33" s="6"/>
      <c r="O33" s="6"/>
      <c r="P33" s="6"/>
      <c r="Q33" s="6"/>
      <c r="R33" s="6"/>
      <c r="S33" s="7"/>
    </row>
    <row r="34" spans="2:19" ht="15" customHeight="1">
      <c r="B34" s="434" t="s">
        <v>627</v>
      </c>
      <c r="C34" s="435"/>
      <c r="D34" s="436"/>
      <c r="E34" s="5"/>
      <c r="F34" s="6"/>
      <c r="G34" s="6"/>
      <c r="H34" s="6"/>
      <c r="I34" s="6"/>
      <c r="J34" s="6"/>
      <c r="K34" s="6"/>
      <c r="L34" s="6"/>
      <c r="M34" s="6"/>
      <c r="N34" s="6"/>
      <c r="O34" s="6"/>
      <c r="P34" s="6"/>
      <c r="Q34" s="6"/>
      <c r="R34" s="6"/>
      <c r="S34" s="7"/>
    </row>
    <row r="35" spans="2:19">
      <c r="B35" s="437"/>
      <c r="C35" s="438"/>
      <c r="D35" s="439"/>
      <c r="E35" s="5"/>
      <c r="F35" s="6"/>
      <c r="G35" s="20"/>
      <c r="H35" s="20"/>
      <c r="I35" s="20"/>
      <c r="J35" s="20"/>
      <c r="K35" s="20"/>
      <c r="L35" s="20"/>
      <c r="M35" s="20"/>
      <c r="N35" s="20"/>
      <c r="O35" s="20"/>
      <c r="P35" s="20"/>
      <c r="Q35" s="6"/>
      <c r="R35" s="6"/>
      <c r="S35" s="7"/>
    </row>
    <row r="36" spans="2:19">
      <c r="B36" s="437"/>
      <c r="C36" s="438"/>
      <c r="D36" s="439"/>
      <c r="E36" s="5"/>
      <c r="F36" s="6"/>
      <c r="G36" s="20"/>
      <c r="H36" s="20"/>
      <c r="I36" s="20"/>
      <c r="J36" s="20"/>
      <c r="K36" s="20"/>
      <c r="L36" s="20"/>
      <c r="M36" s="20"/>
      <c r="N36" s="20"/>
      <c r="O36" s="20"/>
      <c r="P36" s="20"/>
      <c r="Q36" s="6"/>
      <c r="R36" s="6"/>
      <c r="S36" s="7"/>
    </row>
    <row r="37" spans="2:19" ht="15" thickBot="1">
      <c r="B37" s="440"/>
      <c r="C37" s="441"/>
      <c r="D37" s="442"/>
      <c r="E37" s="5"/>
      <c r="F37" s="6"/>
      <c r="G37" s="20"/>
      <c r="H37" s="20"/>
      <c r="I37" s="20"/>
      <c r="J37" s="20"/>
      <c r="K37" s="20"/>
      <c r="L37" s="20"/>
      <c r="M37" s="20"/>
      <c r="N37" s="20"/>
      <c r="O37" s="20"/>
      <c r="P37" s="20"/>
      <c r="Q37" s="6"/>
      <c r="R37" s="6"/>
      <c r="S37" s="7"/>
    </row>
    <row r="38" spans="2:19" ht="15" customHeight="1">
      <c r="B38" s="434" t="s">
        <v>587</v>
      </c>
      <c r="C38" s="435"/>
      <c r="D38" s="436"/>
      <c r="E38" s="5"/>
      <c r="F38" s="6"/>
      <c r="G38" s="20"/>
      <c r="H38" s="20"/>
      <c r="I38" s="20"/>
      <c r="J38" s="20"/>
      <c r="K38" s="20"/>
      <c r="L38" s="20"/>
      <c r="M38" s="20"/>
      <c r="N38" s="20"/>
      <c r="O38" s="20"/>
      <c r="P38" s="20"/>
      <c r="Q38" s="6"/>
      <c r="R38" s="6"/>
      <c r="S38" s="7"/>
    </row>
    <row r="39" spans="2:19">
      <c r="B39" s="437"/>
      <c r="C39" s="438"/>
      <c r="D39" s="439"/>
      <c r="E39" s="5"/>
      <c r="F39" s="6"/>
      <c r="G39" s="20"/>
      <c r="H39" s="20"/>
      <c r="I39" s="20"/>
      <c r="J39" s="20"/>
      <c r="K39" s="20"/>
      <c r="L39" s="20"/>
      <c r="M39" s="20"/>
      <c r="N39" s="20"/>
      <c r="O39" s="20"/>
      <c r="P39" s="20"/>
      <c r="Q39" s="6"/>
      <c r="R39" s="6"/>
      <c r="S39" s="7"/>
    </row>
    <row r="40" spans="2:19">
      <c r="B40" s="437"/>
      <c r="C40" s="438"/>
      <c r="D40" s="439"/>
      <c r="E40" s="5"/>
      <c r="F40" s="6"/>
      <c r="G40" s="20"/>
      <c r="H40" s="20"/>
      <c r="I40" s="20"/>
      <c r="J40" s="20"/>
      <c r="K40" s="20"/>
      <c r="L40" s="20"/>
      <c r="M40" s="20"/>
      <c r="N40" s="20"/>
      <c r="O40" s="20"/>
      <c r="P40" s="20"/>
      <c r="Q40" s="6"/>
      <c r="R40" s="6"/>
      <c r="S40" s="7"/>
    </row>
    <row r="41" spans="2:19" ht="15" thickBot="1">
      <c r="B41" s="440"/>
      <c r="C41" s="441"/>
      <c r="D41" s="442"/>
      <c r="E41" s="5"/>
      <c r="F41" s="6"/>
      <c r="G41" s="20"/>
      <c r="H41" s="20"/>
      <c r="I41" s="20"/>
      <c r="J41" s="20"/>
      <c r="K41" s="20"/>
      <c r="L41" s="20"/>
      <c r="M41" s="20"/>
      <c r="N41" s="20"/>
      <c r="O41" s="20"/>
      <c r="P41" s="20"/>
      <c r="Q41" s="6"/>
      <c r="R41" s="6"/>
      <c r="S41" s="7"/>
    </row>
    <row r="42" spans="2:19" ht="15" customHeight="1">
      <c r="B42" s="434" t="s">
        <v>589</v>
      </c>
      <c r="C42" s="435"/>
      <c r="D42" s="436"/>
      <c r="E42" s="5"/>
      <c r="F42" s="6"/>
      <c r="G42" s="20"/>
      <c r="H42" s="20"/>
      <c r="I42" s="20"/>
      <c r="J42" s="20"/>
      <c r="K42" s="20"/>
      <c r="L42" s="20"/>
      <c r="M42" s="20"/>
      <c r="N42" s="20"/>
      <c r="O42" s="20"/>
      <c r="P42" s="20"/>
      <c r="Q42" s="6"/>
      <c r="R42" s="6"/>
      <c r="S42" s="7"/>
    </row>
    <row r="43" spans="2:19">
      <c r="B43" s="437"/>
      <c r="C43" s="438"/>
      <c r="D43" s="439"/>
      <c r="E43" s="5"/>
      <c r="F43" s="6"/>
      <c r="G43" s="20"/>
      <c r="H43" s="20"/>
      <c r="I43" s="20"/>
      <c r="J43" s="20"/>
      <c r="K43" s="20"/>
      <c r="L43" s="20"/>
      <c r="M43" s="20"/>
      <c r="N43" s="20"/>
      <c r="O43" s="20"/>
      <c r="P43" s="20"/>
      <c r="Q43" s="6"/>
      <c r="R43" s="6"/>
      <c r="S43" s="7"/>
    </row>
    <row r="44" spans="2:19">
      <c r="B44" s="437"/>
      <c r="C44" s="438"/>
      <c r="D44" s="439"/>
      <c r="E44" s="5"/>
      <c r="F44" s="6"/>
      <c r="G44" s="20"/>
      <c r="H44" s="20"/>
      <c r="I44" s="20"/>
      <c r="J44" s="20"/>
      <c r="K44" s="20"/>
      <c r="L44" s="20"/>
      <c r="M44" s="20"/>
      <c r="N44" s="20"/>
      <c r="O44" s="20"/>
      <c r="P44" s="20"/>
      <c r="Q44" s="6"/>
      <c r="R44" s="6"/>
      <c r="S44" s="7"/>
    </row>
    <row r="45" spans="2:19" ht="15" thickBot="1">
      <c r="B45" s="440"/>
      <c r="C45" s="441"/>
      <c r="D45" s="442"/>
      <c r="E45" s="5"/>
      <c r="F45" s="6"/>
      <c r="G45" s="20"/>
      <c r="H45" s="20"/>
      <c r="I45" s="20"/>
      <c r="J45" s="20"/>
      <c r="K45" s="20"/>
      <c r="L45" s="20"/>
      <c r="M45" s="20"/>
      <c r="N45" s="20"/>
      <c r="O45" s="20"/>
      <c r="P45" s="20"/>
      <c r="Q45" s="6"/>
      <c r="R45" s="6"/>
      <c r="S45" s="7"/>
    </row>
    <row r="46" spans="2:19" ht="15" customHeight="1">
      <c r="B46" s="434" t="s">
        <v>628</v>
      </c>
      <c r="C46" s="435"/>
      <c r="D46" s="436"/>
      <c r="E46" s="5"/>
      <c r="F46" s="6"/>
      <c r="G46" s="20"/>
      <c r="H46" s="20"/>
      <c r="I46" s="20"/>
      <c r="J46" s="20"/>
      <c r="K46" s="20"/>
      <c r="L46" s="20"/>
      <c r="M46" s="20"/>
      <c r="N46" s="20"/>
      <c r="O46" s="20"/>
      <c r="P46" s="20"/>
      <c r="Q46" s="6"/>
      <c r="R46" s="6"/>
      <c r="S46" s="7"/>
    </row>
    <row r="47" spans="2:19">
      <c r="B47" s="437"/>
      <c r="C47" s="438"/>
      <c r="D47" s="439"/>
      <c r="E47" s="5"/>
      <c r="F47" s="6"/>
      <c r="G47" s="20"/>
      <c r="H47" s="20"/>
      <c r="I47" s="20"/>
      <c r="J47" s="20"/>
      <c r="K47" s="20"/>
      <c r="L47" s="20"/>
      <c r="M47" s="20"/>
      <c r="N47" s="20"/>
      <c r="O47" s="20"/>
      <c r="P47" s="20"/>
      <c r="Q47" s="6"/>
      <c r="R47" s="6"/>
      <c r="S47" s="7"/>
    </row>
    <row r="48" spans="2:19">
      <c r="B48" s="437"/>
      <c r="C48" s="438"/>
      <c r="D48" s="439"/>
      <c r="E48" s="5"/>
      <c r="F48" s="6"/>
      <c r="G48" s="20"/>
      <c r="H48" s="20"/>
      <c r="I48" s="20"/>
      <c r="J48" s="20"/>
      <c r="K48" s="20"/>
      <c r="L48" s="20"/>
      <c r="M48" s="20"/>
      <c r="N48" s="20"/>
      <c r="O48" s="20"/>
      <c r="P48" s="20"/>
      <c r="Q48" s="6"/>
      <c r="R48" s="6"/>
      <c r="S48" s="7"/>
    </row>
    <row r="49" spans="2:19" ht="15" thickBot="1">
      <c r="B49" s="440"/>
      <c r="C49" s="441"/>
      <c r="D49" s="442"/>
      <c r="E49" s="5"/>
      <c r="F49" s="6"/>
      <c r="G49" s="20"/>
      <c r="H49" s="20"/>
      <c r="I49" s="20"/>
      <c r="J49" s="20"/>
      <c r="K49" s="20"/>
      <c r="L49" s="20"/>
      <c r="M49" s="20"/>
      <c r="N49" s="20"/>
      <c r="O49" s="20"/>
      <c r="P49" s="20"/>
      <c r="Q49" s="6"/>
      <c r="R49" s="6"/>
      <c r="S49" s="7"/>
    </row>
    <row r="50" spans="2:19" ht="15" customHeight="1">
      <c r="B50" s="434" t="s">
        <v>629</v>
      </c>
      <c r="C50" s="435"/>
      <c r="D50" s="436"/>
      <c r="E50" s="5"/>
      <c r="F50" s="6"/>
      <c r="G50" s="20"/>
      <c r="H50" s="20"/>
      <c r="I50" s="20"/>
      <c r="J50" s="20"/>
      <c r="K50" s="20"/>
      <c r="L50" s="20"/>
      <c r="M50" s="20"/>
      <c r="N50" s="20"/>
      <c r="O50" s="20"/>
      <c r="P50" s="20"/>
      <c r="Q50" s="6"/>
      <c r="R50" s="6"/>
      <c r="S50" s="7"/>
    </row>
    <row r="51" spans="2:19">
      <c r="B51" s="437"/>
      <c r="C51" s="438"/>
      <c r="D51" s="439"/>
      <c r="E51" s="5"/>
      <c r="F51" s="6"/>
      <c r="G51" s="20"/>
      <c r="H51" s="20"/>
      <c r="I51" s="20"/>
      <c r="J51" s="20"/>
      <c r="K51" s="20"/>
      <c r="L51" s="20"/>
      <c r="M51" s="20"/>
      <c r="N51" s="20"/>
      <c r="O51" s="20"/>
      <c r="P51" s="20"/>
      <c r="Q51" s="6"/>
      <c r="R51" s="6"/>
      <c r="S51" s="7"/>
    </row>
    <row r="52" spans="2:19">
      <c r="B52" s="437"/>
      <c r="C52" s="438"/>
      <c r="D52" s="439"/>
      <c r="E52" s="5"/>
      <c r="F52" s="6"/>
      <c r="G52" s="20"/>
      <c r="H52" s="20"/>
      <c r="I52" s="20"/>
      <c r="J52" s="20"/>
      <c r="K52" s="20"/>
      <c r="L52" s="20"/>
      <c r="M52" s="20"/>
      <c r="N52" s="20"/>
      <c r="O52" s="20"/>
      <c r="P52" s="20"/>
      <c r="Q52" s="6"/>
      <c r="R52" s="6"/>
      <c r="S52" s="7"/>
    </row>
    <row r="53" spans="2:19" ht="15" thickBot="1">
      <c r="B53" s="440"/>
      <c r="C53" s="441"/>
      <c r="D53" s="442"/>
      <c r="E53" s="5"/>
      <c r="F53" s="6"/>
      <c r="G53" s="20"/>
      <c r="H53" s="20"/>
      <c r="I53" s="20"/>
      <c r="J53" s="20"/>
      <c r="K53" s="20"/>
      <c r="L53" s="20"/>
      <c r="M53" s="20"/>
      <c r="N53" s="20"/>
      <c r="O53" s="20"/>
      <c r="P53" s="20"/>
      <c r="Q53" s="6"/>
      <c r="R53" s="6"/>
      <c r="S53" s="7"/>
    </row>
    <row r="54" spans="2:19" ht="15" customHeight="1">
      <c r="B54" s="434" t="s">
        <v>630</v>
      </c>
      <c r="C54" s="435"/>
      <c r="D54" s="436"/>
      <c r="E54" s="5"/>
      <c r="F54" s="6"/>
      <c r="G54" s="20"/>
      <c r="H54" s="20"/>
      <c r="I54" s="20"/>
      <c r="J54" s="20"/>
      <c r="K54" s="20"/>
      <c r="L54" s="20"/>
      <c r="M54" s="20"/>
      <c r="N54" s="20"/>
      <c r="O54" s="20"/>
      <c r="P54" s="20"/>
      <c r="Q54" s="6"/>
      <c r="R54" s="6"/>
      <c r="S54" s="7"/>
    </row>
    <row r="55" spans="2:19">
      <c r="B55" s="437"/>
      <c r="C55" s="438"/>
      <c r="D55" s="439"/>
      <c r="E55" s="5"/>
      <c r="F55" s="6"/>
      <c r="G55" s="20"/>
      <c r="H55" s="20"/>
      <c r="I55" s="20"/>
      <c r="J55" s="20"/>
      <c r="K55" s="20"/>
      <c r="L55" s="20"/>
      <c r="M55" s="20"/>
      <c r="N55" s="20"/>
      <c r="O55" s="20"/>
      <c r="P55" s="20"/>
      <c r="Q55" s="6"/>
      <c r="R55" s="6"/>
      <c r="S55" s="7"/>
    </row>
    <row r="56" spans="2:19">
      <c r="B56" s="437"/>
      <c r="C56" s="438"/>
      <c r="D56" s="439"/>
      <c r="E56" s="5"/>
      <c r="F56" s="6"/>
      <c r="G56" s="20"/>
      <c r="H56" s="20"/>
      <c r="I56" s="20"/>
      <c r="J56" s="20"/>
      <c r="K56" s="20"/>
      <c r="L56" s="20"/>
      <c r="M56" s="20"/>
      <c r="N56" s="20"/>
      <c r="O56" s="20"/>
      <c r="P56" s="20"/>
      <c r="Q56" s="6"/>
      <c r="R56" s="6"/>
      <c r="S56" s="7"/>
    </row>
    <row r="57" spans="2:19" ht="15" thickBot="1">
      <c r="B57" s="440"/>
      <c r="C57" s="441"/>
      <c r="D57" s="442"/>
      <c r="E57" s="8"/>
      <c r="F57" s="9"/>
      <c r="G57" s="84"/>
      <c r="H57" s="84"/>
      <c r="I57" s="84"/>
      <c r="J57" s="84"/>
      <c r="K57" s="84"/>
      <c r="L57" s="84"/>
      <c r="M57" s="84"/>
      <c r="N57" s="84"/>
      <c r="O57" s="84"/>
      <c r="P57" s="84"/>
      <c r="Q57" s="9"/>
      <c r="R57" s="9"/>
      <c r="S57" s="10"/>
    </row>
  </sheetData>
  <mergeCells count="16">
    <mergeCell ref="F11:P18"/>
    <mergeCell ref="B18:D21"/>
    <mergeCell ref="B1:S3"/>
    <mergeCell ref="B4:S5"/>
    <mergeCell ref="B6:D9"/>
    <mergeCell ref="B10:D13"/>
    <mergeCell ref="B14:D17"/>
    <mergeCell ref="B46:D49"/>
    <mergeCell ref="B50:D53"/>
    <mergeCell ref="B54:D57"/>
    <mergeCell ref="B22:D25"/>
    <mergeCell ref="B26:D29"/>
    <mergeCell ref="B30:D33"/>
    <mergeCell ref="B34:D37"/>
    <mergeCell ref="B38:D41"/>
    <mergeCell ref="B42:D45"/>
  </mergeCells>
  <hyperlinks>
    <hyperlink ref="B6:D9" location="'401'!A1" display="GRI 401: Emprego" xr:uid="{C39B5DE3-7607-4B5D-B651-EBC753583062}"/>
    <hyperlink ref="B14:D17" location="'403'!A1" display="GRI 403: Saúde e segurança do trabalho" xr:uid="{FFC9D224-CB36-47DE-BD1D-F675DDF56764}"/>
    <hyperlink ref="B54:D57" location="'414'!A1" display="GRI 414: Avaliação Social de Fornecedores" xr:uid="{6772118B-C41C-4071-8DF5-2C1FC9C504A7}"/>
    <hyperlink ref="B50:D53" location="'413'!A1" display="GRI 413: Comunidades locais" xr:uid="{1B48224C-C95E-4E7D-B345-6B9A8A3D771A}"/>
    <hyperlink ref="B46:D49" location="'411'!A1" display="GRI 411: Direitos de povos indígenas" xr:uid="{71915505-5BBC-4B85-AFE2-3B1E230D55BC}"/>
    <hyperlink ref="B42:D45" location="'410'!A1" display="GRI 410: Práticas de segurança" xr:uid="{AF3A41E6-636C-4D6E-8407-6165C33EED32}"/>
    <hyperlink ref="B38:D41" location="'409'!A1" display="GRI 409: Trabalho forçado ou análogo ao escravo" xr:uid="{5EBCA90A-4D69-4682-93A0-43DAC3DE38D5}"/>
    <hyperlink ref="B34:D37" location="'408'!A1" display="GRI 408: Trabalho infantil" xr:uid="{2D09E95E-7394-46B4-A265-A5AEBA0BB168}"/>
    <hyperlink ref="B30:D33" location="'407'!A1" display="GRI 407: Liberdade sindical e negociação coletiva" xr:uid="{51A9450C-69DE-4947-A6FD-54BC06C601F9}"/>
    <hyperlink ref="B26:D29" location="'406'!A1" display="GRI 406: Não discriminação" xr:uid="{2EE024CC-2A57-46BD-92A5-C4D5E88D0772}"/>
    <hyperlink ref="B22:D25" location="'405'!A1" display="GRI 405: Diversidade e igualdade de oportunidades" xr:uid="{F2CA58A6-99E9-4785-8E2D-57AAA49D377C}"/>
    <hyperlink ref="B18:D21" location="'404'!A1" display="GRI 404: Capacitação e educação" xr:uid="{80D2375C-31BD-4B90-99F7-688DB8DF0F07}"/>
    <hyperlink ref="B10:D13" location="'402'!A1" display="GRI 402: Relações de trabalho" xr:uid="{B77135AC-13A6-401D-8820-1592679126A4}"/>
  </hyperlinks>
  <pageMargins left="0.511811024" right="0.511811024" top="0.78740157499999996" bottom="0.78740157499999996" header="0.31496062000000002" footer="0.31496062000000002"/>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F0491-0442-431F-B95B-33086E912547}">
  <sheetPr codeName="Planilha27"/>
  <dimension ref="A1:S58"/>
  <sheetViews>
    <sheetView showGridLines="0" zoomScale="80" zoomScaleNormal="80" workbookViewId="0">
      <pane ySplit="5" topLeftCell="A18" activePane="bottomLeft" state="frozen"/>
      <selection pane="bottomLeft" activeCell="B22" sqref="B22:D25"/>
    </sheetView>
  </sheetViews>
  <sheetFormatPr defaultRowHeight="14.45"/>
  <cols>
    <col min="1" max="1" width="5.7109375" customWidth="1"/>
    <col min="5" max="19" width="12.7109375" customWidth="1"/>
  </cols>
  <sheetData>
    <row r="1" spans="1:19" ht="15" customHeight="1">
      <c r="A1" s="1"/>
      <c r="B1" s="286" t="s">
        <v>13</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631</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 customHeight="1">
      <c r="B6" s="434" t="s">
        <v>620</v>
      </c>
      <c r="C6" s="435"/>
      <c r="D6" s="436"/>
      <c r="E6" s="2"/>
      <c r="F6" s="3"/>
      <c r="G6" s="3"/>
      <c r="H6" s="3"/>
      <c r="I6" s="3"/>
      <c r="J6" s="3"/>
      <c r="K6" s="3"/>
      <c r="L6" s="3"/>
      <c r="M6" s="3"/>
      <c r="N6" s="3"/>
      <c r="O6" s="3"/>
      <c r="P6" s="3"/>
      <c r="Q6" s="3"/>
      <c r="R6" s="3"/>
      <c r="S6" s="4"/>
    </row>
    <row r="7" spans="1:19" ht="15" customHeight="1">
      <c r="B7" s="437"/>
      <c r="C7" s="438"/>
      <c r="D7" s="439"/>
      <c r="E7" s="5"/>
      <c r="F7" s="6"/>
      <c r="G7" s="6"/>
      <c r="H7" s="6"/>
      <c r="I7" s="6"/>
      <c r="J7" s="6"/>
      <c r="K7" s="6"/>
      <c r="L7" s="6"/>
      <c r="M7" s="6"/>
      <c r="N7" s="6"/>
      <c r="O7" s="6"/>
      <c r="P7" s="6"/>
      <c r="Q7" s="6"/>
      <c r="R7" s="6"/>
      <c r="S7" s="7"/>
    </row>
    <row r="8" spans="1:19" ht="15" customHeight="1">
      <c r="B8" s="437"/>
      <c r="C8" s="438"/>
      <c r="D8" s="439"/>
      <c r="E8" s="5"/>
      <c r="F8" s="6" t="s">
        <v>632</v>
      </c>
      <c r="G8" s="6"/>
      <c r="H8" s="6"/>
      <c r="I8" s="6"/>
      <c r="J8" s="6"/>
      <c r="K8" s="6"/>
      <c r="L8" s="6"/>
      <c r="M8" s="6"/>
      <c r="N8" s="6"/>
      <c r="O8" s="6"/>
      <c r="P8" s="6"/>
      <c r="Q8" s="6"/>
      <c r="R8" s="6"/>
      <c r="S8" s="7"/>
    </row>
    <row r="9" spans="1:19" ht="15" customHeight="1" thickBot="1">
      <c r="B9" s="440"/>
      <c r="C9" s="441"/>
      <c r="D9" s="442"/>
      <c r="E9" s="5"/>
      <c r="F9" s="6"/>
      <c r="G9" s="6"/>
      <c r="H9" s="6"/>
      <c r="I9" s="6"/>
      <c r="J9" s="6"/>
      <c r="K9" s="6"/>
      <c r="L9" s="6"/>
      <c r="M9" s="6"/>
      <c r="N9" s="6"/>
      <c r="O9" s="6"/>
      <c r="P9" s="6"/>
      <c r="Q9" s="6"/>
      <c r="R9" s="6"/>
      <c r="S9" s="7"/>
    </row>
    <row r="10" spans="1:19" ht="15" customHeight="1">
      <c r="B10" s="434" t="s">
        <v>633</v>
      </c>
      <c r="C10" s="435"/>
      <c r="D10" s="436"/>
      <c r="E10" s="5"/>
      <c r="F10" s="761" t="s">
        <v>634</v>
      </c>
      <c r="G10" s="762"/>
      <c r="H10" s="762"/>
      <c r="I10" s="762"/>
      <c r="J10" s="762"/>
      <c r="K10" s="762"/>
      <c r="L10" s="762"/>
      <c r="M10" s="762"/>
      <c r="N10" s="762"/>
      <c r="O10" s="762"/>
      <c r="P10" s="763"/>
      <c r="Q10" s="6"/>
      <c r="R10" s="6"/>
      <c r="S10" s="7"/>
    </row>
    <row r="11" spans="1:19" ht="15" customHeight="1">
      <c r="B11" s="437"/>
      <c r="C11" s="438"/>
      <c r="D11" s="439"/>
      <c r="E11" s="5"/>
      <c r="F11" s="192"/>
      <c r="G11" s="193"/>
      <c r="H11" s="193"/>
      <c r="I11" s="193"/>
      <c r="J11" s="193"/>
      <c r="K11" s="194" t="s">
        <v>188</v>
      </c>
      <c r="L11" s="194" t="s">
        <v>189</v>
      </c>
      <c r="M11" s="800" t="s">
        <v>635</v>
      </c>
      <c r="N11" s="800"/>
      <c r="O11" s="800" t="s">
        <v>636</v>
      </c>
      <c r="P11" s="801"/>
      <c r="Q11" s="6"/>
      <c r="R11" s="6"/>
      <c r="S11" s="7"/>
    </row>
    <row r="12" spans="1:19" ht="15" customHeight="1">
      <c r="B12" s="437"/>
      <c r="C12" s="438"/>
      <c r="D12" s="439"/>
      <c r="E12" s="5"/>
      <c r="F12" s="189"/>
      <c r="G12" s="186"/>
      <c r="H12" s="186"/>
      <c r="I12" s="186"/>
      <c r="J12" s="186"/>
      <c r="K12" s="832"/>
      <c r="L12" s="832"/>
      <c r="M12" s="807" t="s">
        <v>637</v>
      </c>
      <c r="N12" s="807" t="s">
        <v>638</v>
      </c>
      <c r="O12" s="807" t="s">
        <v>637</v>
      </c>
      <c r="P12" s="804" t="s">
        <v>638</v>
      </c>
      <c r="Q12" s="6"/>
      <c r="R12" s="6"/>
      <c r="S12" s="7"/>
    </row>
    <row r="13" spans="1:19" ht="15" customHeight="1" thickBot="1">
      <c r="B13" s="440"/>
      <c r="C13" s="441"/>
      <c r="D13" s="442"/>
      <c r="E13" s="5"/>
      <c r="F13" s="191"/>
      <c r="G13" s="188"/>
      <c r="H13" s="188"/>
      <c r="I13" s="188"/>
      <c r="J13" s="188"/>
      <c r="K13" s="833"/>
      <c r="L13" s="833"/>
      <c r="M13" s="808"/>
      <c r="N13" s="808"/>
      <c r="O13" s="808"/>
      <c r="P13" s="805"/>
      <c r="Q13" s="6"/>
      <c r="R13" s="6"/>
      <c r="S13" s="7"/>
    </row>
    <row r="14" spans="1:19" ht="15" customHeight="1">
      <c r="B14" s="797" t="s">
        <v>30</v>
      </c>
      <c r="C14" s="798"/>
      <c r="D14" s="798"/>
      <c r="E14" s="5"/>
      <c r="F14" s="756" t="s">
        <v>639</v>
      </c>
      <c r="G14" s="756"/>
      <c r="H14" s="756"/>
      <c r="I14" s="756"/>
      <c r="J14" s="756"/>
      <c r="K14" s="830">
        <v>11743</v>
      </c>
      <c r="L14" s="830">
        <v>12175</v>
      </c>
      <c r="M14" s="831">
        <v>12137</v>
      </c>
      <c r="N14" s="806">
        <v>1850</v>
      </c>
      <c r="O14" s="806">
        <v>11964</v>
      </c>
      <c r="P14" s="806">
        <v>1742</v>
      </c>
      <c r="Q14" s="6"/>
      <c r="R14" s="6"/>
      <c r="S14" s="7"/>
    </row>
    <row r="15" spans="1:19" ht="15" customHeight="1">
      <c r="B15" s="798"/>
      <c r="C15" s="798"/>
      <c r="D15" s="798"/>
      <c r="E15" s="5"/>
      <c r="F15" s="479"/>
      <c r="G15" s="479"/>
      <c r="H15" s="479"/>
      <c r="I15" s="479"/>
      <c r="J15" s="479"/>
      <c r="K15" s="791"/>
      <c r="L15" s="791"/>
      <c r="M15" s="806"/>
      <c r="N15" s="790"/>
      <c r="O15" s="790"/>
      <c r="P15" s="790"/>
      <c r="Q15" s="6"/>
      <c r="R15" s="6"/>
      <c r="S15" s="7"/>
    </row>
    <row r="16" spans="1:19" ht="15" customHeight="1">
      <c r="B16" s="798"/>
      <c r="C16" s="798"/>
      <c r="D16" s="798"/>
      <c r="E16" s="5"/>
      <c r="F16" s="747" t="s">
        <v>640</v>
      </c>
      <c r="G16" s="748"/>
      <c r="H16" s="748"/>
      <c r="I16" s="748"/>
      <c r="J16" s="749"/>
      <c r="K16" s="802">
        <v>1</v>
      </c>
      <c r="L16" s="802">
        <v>1</v>
      </c>
      <c r="M16" s="802">
        <v>1</v>
      </c>
      <c r="N16" s="802">
        <v>1</v>
      </c>
      <c r="O16" s="802">
        <v>1</v>
      </c>
      <c r="P16" s="802">
        <v>1</v>
      </c>
      <c r="Q16" s="6"/>
      <c r="R16" s="6"/>
      <c r="S16" s="7"/>
    </row>
    <row r="17" spans="2:19" ht="15" customHeight="1" thickBot="1">
      <c r="B17" s="798"/>
      <c r="C17" s="798"/>
      <c r="D17" s="798"/>
      <c r="E17" s="5"/>
      <c r="F17" s="750"/>
      <c r="G17" s="751"/>
      <c r="H17" s="751"/>
      <c r="I17" s="751"/>
      <c r="J17" s="752"/>
      <c r="K17" s="803"/>
      <c r="L17" s="803"/>
      <c r="M17" s="803"/>
      <c r="N17" s="803"/>
      <c r="O17" s="803"/>
      <c r="P17" s="803"/>
      <c r="Q17" s="6"/>
      <c r="R17" s="6"/>
      <c r="S17" s="7"/>
    </row>
    <row r="18" spans="2:19" ht="15" customHeight="1">
      <c r="B18" s="434" t="s">
        <v>641</v>
      </c>
      <c r="C18" s="435"/>
      <c r="D18" s="436"/>
      <c r="E18" s="5"/>
      <c r="F18" s="747" t="s">
        <v>642</v>
      </c>
      <c r="G18" s="748"/>
      <c r="H18" s="748"/>
      <c r="I18" s="748"/>
      <c r="J18" s="749"/>
      <c r="K18" s="802">
        <v>0</v>
      </c>
      <c r="L18" s="802">
        <v>0</v>
      </c>
      <c r="M18" s="802">
        <v>0</v>
      </c>
      <c r="N18" s="802">
        <v>0</v>
      </c>
      <c r="O18" s="802">
        <v>0</v>
      </c>
      <c r="P18" s="802">
        <v>0</v>
      </c>
      <c r="Q18" s="6"/>
      <c r="R18" s="6"/>
      <c r="S18" s="7"/>
    </row>
    <row r="19" spans="2:19" ht="15" customHeight="1">
      <c r="B19" s="437"/>
      <c r="C19" s="438"/>
      <c r="D19" s="439"/>
      <c r="E19" s="5"/>
      <c r="F19" s="750"/>
      <c r="G19" s="751"/>
      <c r="H19" s="751"/>
      <c r="I19" s="751"/>
      <c r="J19" s="752"/>
      <c r="K19" s="803"/>
      <c r="L19" s="803"/>
      <c r="M19" s="803"/>
      <c r="N19" s="803"/>
      <c r="O19" s="803"/>
      <c r="P19" s="803"/>
      <c r="Q19" s="6"/>
      <c r="R19" s="6"/>
      <c r="S19" s="6"/>
    </row>
    <row r="20" spans="2:19" ht="15" customHeight="1">
      <c r="B20" s="437"/>
      <c r="C20" s="438"/>
      <c r="D20" s="439"/>
      <c r="E20" s="5"/>
      <c r="F20" s="475" t="s">
        <v>643</v>
      </c>
      <c r="G20" s="475"/>
      <c r="H20" s="475"/>
      <c r="I20" s="475"/>
      <c r="J20" s="475"/>
      <c r="K20" s="475"/>
      <c r="L20" s="475"/>
      <c r="M20" s="475"/>
      <c r="N20" s="475"/>
      <c r="O20" s="475"/>
      <c r="P20" s="475"/>
      <c r="Q20" s="6"/>
      <c r="R20" s="6"/>
      <c r="S20" s="6"/>
    </row>
    <row r="21" spans="2:19" ht="15" customHeight="1" thickBot="1">
      <c r="B21" s="440"/>
      <c r="C21" s="441"/>
      <c r="D21" s="442"/>
      <c r="E21" s="5"/>
      <c r="F21" s="457"/>
      <c r="G21" s="457"/>
      <c r="H21" s="457"/>
      <c r="I21" s="457"/>
      <c r="J21" s="457"/>
      <c r="K21" s="457"/>
      <c r="L21" s="457"/>
      <c r="M21" s="457"/>
      <c r="N21" s="457"/>
      <c r="O21" s="457"/>
      <c r="P21" s="457"/>
      <c r="Q21" s="6"/>
      <c r="R21" s="6"/>
      <c r="S21" s="6"/>
    </row>
    <row r="22" spans="2:19" ht="15" customHeight="1">
      <c r="B22" s="812" t="s">
        <v>581</v>
      </c>
      <c r="C22" s="813"/>
      <c r="D22" s="814"/>
      <c r="E22" s="5"/>
      <c r="F22" s="457"/>
      <c r="G22" s="457"/>
      <c r="H22" s="457"/>
      <c r="I22" s="457"/>
      <c r="J22" s="457"/>
      <c r="K22" s="457"/>
      <c r="L22" s="457"/>
      <c r="M22" s="457"/>
      <c r="N22" s="457"/>
      <c r="O22" s="457"/>
      <c r="P22" s="457"/>
      <c r="Q22" s="6"/>
      <c r="R22" s="6"/>
      <c r="S22" s="6"/>
    </row>
    <row r="23" spans="2:19" ht="15" customHeight="1">
      <c r="B23" s="815"/>
      <c r="C23" s="816"/>
      <c r="D23" s="817"/>
      <c r="E23" s="5"/>
      <c r="F23" s="457"/>
      <c r="G23" s="457"/>
      <c r="H23" s="457"/>
      <c r="I23" s="457"/>
      <c r="J23" s="457"/>
      <c r="K23" s="457"/>
      <c r="L23" s="457"/>
      <c r="M23" s="457"/>
      <c r="N23" s="457"/>
      <c r="O23" s="457"/>
      <c r="P23" s="457"/>
      <c r="Q23" s="6"/>
      <c r="R23" s="6"/>
      <c r="S23" s="6"/>
    </row>
    <row r="24" spans="2:19" ht="15" customHeight="1">
      <c r="B24" s="815"/>
      <c r="C24" s="816"/>
      <c r="D24" s="817"/>
      <c r="E24" s="5"/>
      <c r="F24" s="457"/>
      <c r="G24" s="457"/>
      <c r="H24" s="457"/>
      <c r="I24" s="457"/>
      <c r="J24" s="457"/>
      <c r="K24" s="457"/>
      <c r="L24" s="457"/>
      <c r="M24" s="457"/>
      <c r="N24" s="457"/>
      <c r="O24" s="457"/>
      <c r="P24" s="457"/>
      <c r="Q24" s="6"/>
      <c r="R24" s="6"/>
      <c r="S24" s="6"/>
    </row>
    <row r="25" spans="2:19" ht="15" thickBot="1">
      <c r="B25" s="818"/>
      <c r="C25" s="819"/>
      <c r="D25" s="820"/>
      <c r="E25" s="5"/>
      <c r="F25" s="6" t="s">
        <v>644</v>
      </c>
      <c r="G25" s="6"/>
      <c r="H25" s="6"/>
      <c r="I25" s="6"/>
      <c r="J25" s="6"/>
      <c r="K25" s="6"/>
      <c r="L25" s="6"/>
      <c r="M25" s="6"/>
      <c r="N25" s="6"/>
      <c r="O25" s="6"/>
      <c r="P25" s="6"/>
      <c r="Q25" s="6"/>
      <c r="R25" s="6"/>
      <c r="S25" s="6"/>
    </row>
    <row r="26" spans="2:19" ht="15" customHeight="1">
      <c r="B26" s="812" t="s">
        <v>625</v>
      </c>
      <c r="C26" s="813"/>
      <c r="D26" s="814"/>
      <c r="E26" s="5"/>
      <c r="F26" s="6"/>
      <c r="G26" s="6"/>
      <c r="H26" s="6"/>
      <c r="I26" s="6"/>
      <c r="J26" s="6"/>
      <c r="K26" s="6"/>
      <c r="L26" s="6"/>
      <c r="M26" s="6"/>
      <c r="N26" s="6"/>
      <c r="O26" s="6"/>
      <c r="P26" s="6"/>
      <c r="Q26" s="6"/>
      <c r="R26" s="6"/>
      <c r="S26" s="7"/>
    </row>
    <row r="27" spans="2:19" ht="15" customHeight="1">
      <c r="B27" s="815"/>
      <c r="C27" s="816"/>
      <c r="D27" s="817"/>
      <c r="E27" s="5"/>
      <c r="F27" s="809" t="s">
        <v>645</v>
      </c>
      <c r="G27" s="810"/>
      <c r="H27" s="810"/>
      <c r="I27" s="810"/>
      <c r="J27" s="810"/>
      <c r="K27" s="810"/>
      <c r="L27" s="810"/>
      <c r="M27" s="810"/>
      <c r="N27" s="810"/>
      <c r="O27" s="810"/>
      <c r="P27" s="811"/>
      <c r="Q27" s="6"/>
      <c r="R27" s="6"/>
      <c r="S27" s="6"/>
    </row>
    <row r="28" spans="2:19">
      <c r="B28" s="815"/>
      <c r="C28" s="816"/>
      <c r="D28" s="817"/>
      <c r="E28" s="5"/>
      <c r="F28" s="192"/>
      <c r="G28" s="193"/>
      <c r="H28" s="193"/>
      <c r="I28" s="193"/>
      <c r="J28" s="193"/>
      <c r="K28" s="194" t="s">
        <v>646</v>
      </c>
      <c r="L28" s="194" t="s">
        <v>189</v>
      </c>
      <c r="M28" s="800" t="s">
        <v>635</v>
      </c>
      <c r="N28" s="800"/>
      <c r="O28" s="800" t="s">
        <v>636</v>
      </c>
      <c r="P28" s="801"/>
      <c r="Q28" s="6"/>
      <c r="R28" s="6"/>
      <c r="S28" s="6"/>
    </row>
    <row r="29" spans="2:19" ht="31.9" customHeight="1" thickBot="1">
      <c r="B29" s="818"/>
      <c r="C29" s="819"/>
      <c r="D29" s="820"/>
      <c r="E29" s="5"/>
      <c r="F29" s="191"/>
      <c r="G29" s="188"/>
      <c r="H29" s="188"/>
      <c r="I29" s="188"/>
      <c r="J29" s="188"/>
      <c r="K29" s="167" t="s">
        <v>647</v>
      </c>
      <c r="L29" s="167" t="s">
        <v>647</v>
      </c>
      <c r="M29" s="167" t="s">
        <v>647</v>
      </c>
      <c r="N29" s="167" t="s">
        <v>648</v>
      </c>
      <c r="O29" s="167" t="s">
        <v>647</v>
      </c>
      <c r="P29" s="168" t="s">
        <v>648</v>
      </c>
      <c r="Q29" s="6"/>
      <c r="R29" s="6"/>
      <c r="S29" s="6"/>
    </row>
    <row r="30" spans="2:19" ht="15" customHeight="1">
      <c r="B30" s="812" t="s">
        <v>626</v>
      </c>
      <c r="C30" s="813"/>
      <c r="D30" s="814"/>
      <c r="E30" s="5"/>
      <c r="F30" s="756" t="s">
        <v>649</v>
      </c>
      <c r="G30" s="756"/>
      <c r="H30" s="756"/>
      <c r="I30" s="756"/>
      <c r="J30" s="756"/>
      <c r="K30" s="166">
        <v>24988344</v>
      </c>
      <c r="L30" s="166">
        <v>25925431</v>
      </c>
      <c r="M30" s="166">
        <v>25847513.289999999</v>
      </c>
      <c r="N30" s="166">
        <v>2092625</v>
      </c>
      <c r="O30" s="228">
        <v>25326254.18</v>
      </c>
      <c r="P30" s="166">
        <v>1899409</v>
      </c>
      <c r="Q30" s="6"/>
      <c r="R30" s="6"/>
      <c r="S30" s="6"/>
    </row>
    <row r="31" spans="2:19" ht="15" customHeight="1">
      <c r="B31" s="815"/>
      <c r="C31" s="816"/>
      <c r="D31" s="817"/>
      <c r="E31" s="5"/>
      <c r="F31" s="479" t="s">
        <v>650</v>
      </c>
      <c r="G31" s="479"/>
      <c r="H31" s="479"/>
      <c r="I31" s="479"/>
      <c r="J31" s="479"/>
      <c r="K31" s="51">
        <v>1000000</v>
      </c>
      <c r="L31" s="51">
        <v>200000</v>
      </c>
      <c r="M31" s="51">
        <v>200000</v>
      </c>
      <c r="N31" s="51">
        <v>200000</v>
      </c>
      <c r="O31" s="51">
        <v>200000</v>
      </c>
      <c r="P31" s="51">
        <v>200000</v>
      </c>
      <c r="Q31" s="6"/>
      <c r="R31" s="6"/>
      <c r="S31" s="6"/>
    </row>
    <row r="32" spans="2:19" ht="15" customHeight="1">
      <c r="B32" s="815"/>
      <c r="C32" s="816"/>
      <c r="D32" s="817"/>
      <c r="E32" s="5"/>
      <c r="F32" s="479" t="s">
        <v>651</v>
      </c>
      <c r="G32" s="479"/>
      <c r="H32" s="479"/>
      <c r="I32" s="479"/>
      <c r="J32" s="479"/>
      <c r="K32" s="51">
        <v>1</v>
      </c>
      <c r="L32" s="51">
        <v>0</v>
      </c>
      <c r="M32" s="51">
        <v>2</v>
      </c>
      <c r="N32" s="51">
        <v>0</v>
      </c>
      <c r="O32" s="51">
        <v>2</v>
      </c>
      <c r="P32" s="51">
        <v>0</v>
      </c>
      <c r="Q32" s="6"/>
      <c r="R32" s="6"/>
      <c r="S32" s="6"/>
    </row>
    <row r="33" spans="2:19" ht="15" customHeight="1" thickBot="1">
      <c r="B33" s="818"/>
      <c r="C33" s="819"/>
      <c r="D33" s="820"/>
      <c r="E33" s="5"/>
      <c r="F33" s="479" t="s">
        <v>652</v>
      </c>
      <c r="G33" s="479"/>
      <c r="H33" s="479"/>
      <c r="I33" s="479"/>
      <c r="J33" s="479"/>
      <c r="K33" s="146">
        <f>(K32/K30)*K31</f>
        <v>4.001865829924544E-2</v>
      </c>
      <c r="L33" s="146">
        <f>(L32/L30)*L31</f>
        <v>0</v>
      </c>
      <c r="M33" s="146">
        <f>(M32/M30)*M31</f>
        <v>1.5475376509613935E-2</v>
      </c>
      <c r="N33" s="146">
        <v>0</v>
      </c>
      <c r="O33" s="146">
        <v>0.02</v>
      </c>
      <c r="P33" s="146">
        <v>0</v>
      </c>
      <c r="Q33" s="6"/>
      <c r="R33" s="6"/>
      <c r="S33" s="6"/>
    </row>
    <row r="34" spans="2:19" ht="15" customHeight="1">
      <c r="B34" s="812" t="s">
        <v>586</v>
      </c>
      <c r="C34" s="813"/>
      <c r="D34" s="814"/>
      <c r="E34" s="5"/>
      <c r="F34" s="479" t="s">
        <v>653</v>
      </c>
      <c r="G34" s="479"/>
      <c r="H34" s="479"/>
      <c r="I34" s="479"/>
      <c r="J34" s="479"/>
      <c r="K34" s="51">
        <v>0</v>
      </c>
      <c r="L34" s="51">
        <v>3</v>
      </c>
      <c r="M34" s="51">
        <v>2</v>
      </c>
      <c r="N34" s="51">
        <v>0</v>
      </c>
      <c r="O34" s="51">
        <v>0</v>
      </c>
      <c r="P34" s="51">
        <v>0</v>
      </c>
      <c r="Q34" s="6"/>
      <c r="R34" s="6"/>
      <c r="S34" s="6"/>
    </row>
    <row r="35" spans="2:19" ht="15" customHeight="1">
      <c r="B35" s="815"/>
      <c r="C35" s="816"/>
      <c r="D35" s="817"/>
      <c r="E35" s="5"/>
      <c r="F35" s="479" t="s">
        <v>654</v>
      </c>
      <c r="G35" s="479"/>
      <c r="H35" s="479"/>
      <c r="I35" s="479"/>
      <c r="J35" s="479"/>
      <c r="K35" s="146">
        <f t="shared" ref="K35:P35" si="0">(K34/K30)*K31</f>
        <v>0</v>
      </c>
      <c r="L35" s="146">
        <f t="shared" si="0"/>
        <v>2.3143298948434067E-2</v>
      </c>
      <c r="M35" s="146">
        <f t="shared" si="0"/>
        <v>1.5475376509613935E-2</v>
      </c>
      <c r="N35" s="146">
        <f t="shared" si="0"/>
        <v>0</v>
      </c>
      <c r="O35" s="146">
        <f t="shared" si="0"/>
        <v>0</v>
      </c>
      <c r="P35" s="146">
        <f t="shared" si="0"/>
        <v>0</v>
      </c>
      <c r="Q35" s="6"/>
      <c r="R35" s="6"/>
      <c r="S35" s="6"/>
    </row>
    <row r="36" spans="2:19" ht="15" customHeight="1">
      <c r="B36" s="815"/>
      <c r="C36" s="816"/>
      <c r="D36" s="817"/>
      <c r="E36" s="5"/>
      <c r="F36" s="479" t="s">
        <v>655</v>
      </c>
      <c r="G36" s="479"/>
      <c r="H36" s="479"/>
      <c r="I36" s="479"/>
      <c r="J36" s="479"/>
      <c r="K36" s="51">
        <v>246</v>
      </c>
      <c r="L36" s="51">
        <v>248</v>
      </c>
      <c r="M36" s="51">
        <v>204</v>
      </c>
      <c r="N36" s="51">
        <v>17</v>
      </c>
      <c r="O36" s="51">
        <v>245</v>
      </c>
      <c r="P36" s="51">
        <v>12</v>
      </c>
      <c r="Q36" s="6"/>
      <c r="R36" s="6"/>
      <c r="S36" s="6"/>
    </row>
    <row r="37" spans="2:19" ht="15" customHeight="1" thickBot="1">
      <c r="B37" s="818"/>
      <c r="C37" s="819"/>
      <c r="D37" s="820"/>
      <c r="E37" s="5"/>
      <c r="F37" s="479" t="s">
        <v>656</v>
      </c>
      <c r="G37" s="479"/>
      <c r="H37" s="479"/>
      <c r="I37" s="479"/>
      <c r="J37" s="479"/>
      <c r="K37" s="146">
        <f t="shared" ref="K37:P37" si="1">(K36/K30)*K31</f>
        <v>9.8445899416143785</v>
      </c>
      <c r="L37" s="146">
        <f t="shared" si="1"/>
        <v>1.9131793797372163</v>
      </c>
      <c r="M37" s="146">
        <f t="shared" si="1"/>
        <v>1.5784884039806213</v>
      </c>
      <c r="N37" s="146">
        <f t="shared" si="1"/>
        <v>1.624753598948689</v>
      </c>
      <c r="O37" s="146">
        <f t="shared" si="1"/>
        <v>1.9347511736929115</v>
      </c>
      <c r="P37" s="146">
        <f t="shared" si="1"/>
        <v>1.2635509255773769</v>
      </c>
      <c r="Q37" s="6"/>
      <c r="R37" s="6"/>
      <c r="S37" s="6"/>
    </row>
    <row r="38" spans="2:19" ht="15" customHeight="1">
      <c r="B38" s="812" t="s">
        <v>657</v>
      </c>
      <c r="C38" s="813"/>
      <c r="D38" s="814"/>
      <c r="E38" s="5"/>
      <c r="F38" s="799" t="s">
        <v>658</v>
      </c>
      <c r="G38" s="799"/>
      <c r="H38" s="799"/>
      <c r="I38" s="799"/>
      <c r="J38" s="799"/>
      <c r="K38" s="146" t="s">
        <v>184</v>
      </c>
      <c r="L38" s="146" t="s">
        <v>184</v>
      </c>
      <c r="M38" s="146" t="s">
        <v>184</v>
      </c>
      <c r="N38" s="146" t="s">
        <v>184</v>
      </c>
      <c r="O38" s="146" t="s">
        <v>184</v>
      </c>
      <c r="P38" s="146" t="s">
        <v>184</v>
      </c>
      <c r="Q38" s="6"/>
      <c r="R38" s="6"/>
      <c r="S38" s="7"/>
    </row>
    <row r="39" spans="2:19" ht="15" customHeight="1">
      <c r="B39" s="815"/>
      <c r="C39" s="816"/>
      <c r="D39" s="817"/>
      <c r="E39" s="5"/>
      <c r="F39" s="799" t="s">
        <v>659</v>
      </c>
      <c r="G39" s="799"/>
      <c r="H39" s="799"/>
      <c r="I39" s="799"/>
      <c r="J39" s="799"/>
      <c r="K39" s="146" t="s">
        <v>184</v>
      </c>
      <c r="L39" s="146" t="s">
        <v>184</v>
      </c>
      <c r="M39" s="146" t="s">
        <v>184</v>
      </c>
      <c r="N39" s="146" t="s">
        <v>184</v>
      </c>
      <c r="O39" s="146" t="s">
        <v>184</v>
      </c>
      <c r="P39" s="146" t="s">
        <v>184</v>
      </c>
      <c r="Q39" s="20"/>
      <c r="R39" s="20"/>
      <c r="S39" s="7"/>
    </row>
    <row r="40" spans="2:19" ht="15" customHeight="1">
      <c r="B40" s="815"/>
      <c r="C40" s="816"/>
      <c r="D40" s="817"/>
      <c r="E40" s="5"/>
      <c r="F40" s="472" t="s">
        <v>660</v>
      </c>
      <c r="G40" s="472"/>
      <c r="H40" s="472"/>
      <c r="I40" s="472"/>
      <c r="J40" s="472"/>
      <c r="K40" s="472"/>
      <c r="L40" s="472"/>
      <c r="M40" s="472"/>
      <c r="N40" s="472"/>
      <c r="O40" s="472"/>
      <c r="P40" s="472"/>
      <c r="Q40" s="20"/>
      <c r="R40" s="20"/>
      <c r="S40" s="7"/>
    </row>
    <row r="41" spans="2:19" ht="15" customHeight="1" thickBot="1">
      <c r="B41" s="818"/>
      <c r="C41" s="819"/>
      <c r="D41" s="820"/>
      <c r="E41" s="5"/>
      <c r="F41" s="472"/>
      <c r="G41" s="472"/>
      <c r="H41" s="472"/>
      <c r="I41" s="472"/>
      <c r="J41" s="472"/>
      <c r="K41" s="472"/>
      <c r="L41" s="472"/>
      <c r="M41" s="472"/>
      <c r="N41" s="472"/>
      <c r="O41" s="472"/>
      <c r="P41" s="472"/>
      <c r="Q41" s="20"/>
      <c r="R41" s="20"/>
      <c r="S41" s="7"/>
    </row>
    <row r="42" spans="2:19" ht="15" customHeight="1">
      <c r="B42" s="812" t="s">
        <v>589</v>
      </c>
      <c r="C42" s="813"/>
      <c r="D42" s="814"/>
      <c r="E42" s="5"/>
      <c r="F42" s="472"/>
      <c r="G42" s="472"/>
      <c r="H42" s="472"/>
      <c r="I42" s="472"/>
      <c r="J42" s="472"/>
      <c r="K42" s="472"/>
      <c r="L42" s="472"/>
      <c r="M42" s="472"/>
      <c r="N42" s="472"/>
      <c r="O42" s="472"/>
      <c r="P42" s="472"/>
      <c r="Q42" s="20"/>
      <c r="R42" s="20"/>
      <c r="S42" s="7"/>
    </row>
    <row r="43" spans="2:19" ht="15" customHeight="1">
      <c r="B43" s="815"/>
      <c r="C43" s="816"/>
      <c r="D43" s="817"/>
      <c r="E43" s="5"/>
      <c r="F43" s="472"/>
      <c r="G43" s="472"/>
      <c r="H43" s="472"/>
      <c r="I43" s="472"/>
      <c r="J43" s="472"/>
      <c r="K43" s="472"/>
      <c r="L43" s="472"/>
      <c r="M43" s="472"/>
      <c r="N43" s="472"/>
      <c r="O43" s="472"/>
      <c r="P43" s="472"/>
      <c r="Q43" s="20"/>
      <c r="R43" s="20"/>
      <c r="S43" s="7"/>
    </row>
    <row r="44" spans="2:19" ht="15" customHeight="1">
      <c r="B44" s="815"/>
      <c r="C44" s="816"/>
      <c r="D44" s="817"/>
      <c r="E44" s="5"/>
      <c r="F44" s="20"/>
      <c r="G44" s="20"/>
      <c r="H44" s="20"/>
      <c r="I44" s="20"/>
      <c r="J44" s="20"/>
      <c r="K44" s="20"/>
      <c r="L44" s="20"/>
      <c r="M44" s="20"/>
      <c r="N44" s="20"/>
      <c r="O44" s="20"/>
      <c r="P44" s="20"/>
      <c r="Q44" s="20"/>
      <c r="R44" s="20"/>
      <c r="S44" s="7"/>
    </row>
    <row r="45" spans="2:19" ht="15" customHeight="1" thickBot="1">
      <c r="B45" s="818"/>
      <c r="C45" s="819"/>
      <c r="D45" s="820"/>
      <c r="E45" s="5"/>
      <c r="F45" s="20"/>
      <c r="G45" s="20"/>
      <c r="H45" s="20"/>
      <c r="I45" s="20"/>
      <c r="J45" s="20"/>
      <c r="K45" s="20"/>
      <c r="L45" s="20"/>
      <c r="M45" s="20"/>
      <c r="N45" s="20"/>
      <c r="O45" s="20"/>
      <c r="P45" s="20"/>
      <c r="Q45" s="20"/>
      <c r="R45" s="20"/>
      <c r="S45" s="7"/>
    </row>
    <row r="46" spans="2:19" ht="15" customHeight="1">
      <c r="B46" s="812" t="s">
        <v>628</v>
      </c>
      <c r="C46" s="813"/>
      <c r="D46" s="814"/>
      <c r="E46" s="5"/>
      <c r="F46" s="20"/>
      <c r="G46" s="20"/>
      <c r="H46" s="20"/>
      <c r="I46" s="20"/>
      <c r="J46" s="20"/>
      <c r="K46" s="20"/>
      <c r="L46" s="20"/>
      <c r="M46" s="20"/>
      <c r="N46" s="20"/>
      <c r="O46" s="20"/>
      <c r="P46" s="20"/>
      <c r="Q46" s="20"/>
      <c r="R46" s="20"/>
      <c r="S46" s="7"/>
    </row>
    <row r="47" spans="2:19" ht="15" customHeight="1">
      <c r="B47" s="815"/>
      <c r="C47" s="816"/>
      <c r="D47" s="817"/>
      <c r="E47" s="5"/>
      <c r="F47" s="20"/>
      <c r="G47" s="20"/>
      <c r="H47" s="20"/>
      <c r="I47" s="20"/>
      <c r="J47" s="20"/>
      <c r="K47" s="20"/>
      <c r="L47" s="20"/>
      <c r="M47" s="20"/>
      <c r="N47" s="20"/>
      <c r="O47" s="20"/>
      <c r="P47" s="20"/>
      <c r="Q47" s="20"/>
      <c r="R47" s="20"/>
      <c r="S47" s="7"/>
    </row>
    <row r="48" spans="2:19" ht="15" customHeight="1">
      <c r="B48" s="815"/>
      <c r="C48" s="816"/>
      <c r="D48" s="817"/>
      <c r="E48" s="5"/>
      <c r="F48" s="20"/>
      <c r="G48" s="20"/>
      <c r="H48" s="20"/>
      <c r="I48" s="20"/>
      <c r="J48" s="20"/>
      <c r="K48" s="20"/>
      <c r="L48" s="20"/>
      <c r="M48" s="20"/>
      <c r="N48" s="20"/>
      <c r="O48" s="20"/>
      <c r="P48" s="20"/>
      <c r="Q48" s="20"/>
      <c r="R48" s="20"/>
      <c r="S48" s="7"/>
    </row>
    <row r="49" spans="2:19" ht="15" customHeight="1" thickBot="1">
      <c r="B49" s="818"/>
      <c r="C49" s="819"/>
      <c r="D49" s="820"/>
      <c r="E49" s="5"/>
      <c r="F49" s="20"/>
      <c r="G49" s="20"/>
      <c r="H49" s="20"/>
      <c r="I49" s="20"/>
      <c r="J49" s="20"/>
      <c r="K49" s="20"/>
      <c r="L49" s="20"/>
      <c r="M49" s="20"/>
      <c r="N49" s="20"/>
      <c r="O49" s="20"/>
      <c r="P49" s="20"/>
      <c r="Q49" s="20"/>
      <c r="R49" s="20"/>
      <c r="S49" s="7"/>
    </row>
    <row r="50" spans="2:19" ht="15" customHeight="1">
      <c r="B50" s="812" t="s">
        <v>592</v>
      </c>
      <c r="C50" s="813"/>
      <c r="D50" s="814"/>
      <c r="E50" s="5"/>
      <c r="F50" s="20"/>
      <c r="G50" s="20"/>
      <c r="H50" s="20"/>
      <c r="I50" s="20"/>
      <c r="J50" s="20"/>
      <c r="K50" s="20"/>
      <c r="L50" s="20"/>
      <c r="M50" s="20"/>
      <c r="N50" s="20"/>
      <c r="O50" s="20"/>
      <c r="P50" s="20"/>
      <c r="Q50" s="20"/>
      <c r="R50" s="20"/>
      <c r="S50" s="7"/>
    </row>
    <row r="51" spans="2:19" ht="15" customHeight="1">
      <c r="B51" s="815"/>
      <c r="C51" s="816"/>
      <c r="D51" s="817"/>
      <c r="E51" s="5"/>
      <c r="F51" s="20"/>
      <c r="G51" s="20"/>
      <c r="H51" s="20"/>
      <c r="I51" s="20"/>
      <c r="J51" s="20"/>
      <c r="K51" s="20"/>
      <c r="L51" s="20"/>
      <c r="M51" s="20"/>
      <c r="N51" s="20"/>
      <c r="O51" s="20"/>
      <c r="P51" s="20"/>
      <c r="Q51" s="20"/>
      <c r="R51" s="20"/>
      <c r="S51" s="7"/>
    </row>
    <row r="52" spans="2:19" ht="15" customHeight="1">
      <c r="B52" s="815"/>
      <c r="C52" s="816"/>
      <c r="D52" s="817"/>
      <c r="E52" s="5"/>
      <c r="F52" s="20"/>
      <c r="G52" s="20"/>
      <c r="H52" s="20"/>
      <c r="I52" s="20"/>
      <c r="J52" s="20"/>
      <c r="K52" s="20"/>
      <c r="L52" s="20"/>
      <c r="M52" s="20"/>
      <c r="N52" s="20"/>
      <c r="O52" s="20"/>
      <c r="P52" s="20"/>
      <c r="Q52" s="20"/>
      <c r="R52" s="20"/>
      <c r="S52" s="7"/>
    </row>
    <row r="53" spans="2:19" ht="15" customHeight="1" thickBot="1">
      <c r="B53" s="818"/>
      <c r="C53" s="819"/>
      <c r="D53" s="820"/>
      <c r="E53" s="5"/>
      <c r="F53" s="20"/>
      <c r="G53" s="20"/>
      <c r="H53" s="20"/>
      <c r="I53" s="20"/>
      <c r="J53" s="20"/>
      <c r="K53" s="20"/>
      <c r="L53" s="20"/>
      <c r="M53" s="20"/>
      <c r="N53" s="20"/>
      <c r="O53" s="20"/>
      <c r="P53" s="20"/>
      <c r="Q53" s="20"/>
      <c r="R53" s="20"/>
      <c r="S53" s="7"/>
    </row>
    <row r="54" spans="2:19" ht="15" customHeight="1">
      <c r="B54" s="821" t="s">
        <v>661</v>
      </c>
      <c r="C54" s="822"/>
      <c r="D54" s="823"/>
      <c r="E54" s="5"/>
      <c r="F54" s="20"/>
      <c r="G54" s="20"/>
      <c r="H54" s="20"/>
      <c r="I54" s="20"/>
      <c r="J54" s="20"/>
      <c r="K54" s="20"/>
      <c r="L54" s="20"/>
      <c r="M54" s="20"/>
      <c r="N54" s="20"/>
      <c r="O54" s="20"/>
      <c r="P54" s="20"/>
      <c r="Q54" s="20"/>
      <c r="R54" s="20"/>
      <c r="S54" s="7"/>
    </row>
    <row r="55" spans="2:19" ht="15" customHeight="1">
      <c r="B55" s="824"/>
      <c r="C55" s="825"/>
      <c r="D55" s="826"/>
      <c r="E55" s="5"/>
      <c r="F55" s="20"/>
      <c r="G55" s="20"/>
      <c r="H55" s="20"/>
      <c r="I55" s="20"/>
      <c r="J55" s="20"/>
      <c r="K55" s="20"/>
      <c r="L55" s="20"/>
      <c r="M55" s="20"/>
      <c r="N55" s="20"/>
      <c r="O55" s="20"/>
      <c r="P55" s="20"/>
      <c r="Q55" s="20"/>
      <c r="R55" s="20"/>
      <c r="S55" s="7"/>
    </row>
    <row r="56" spans="2:19" ht="15" customHeight="1">
      <c r="B56" s="824"/>
      <c r="C56" s="825"/>
      <c r="D56" s="826"/>
      <c r="E56" s="5"/>
      <c r="F56" s="20"/>
      <c r="G56" s="20"/>
      <c r="H56" s="20"/>
      <c r="I56" s="20"/>
      <c r="J56" s="20"/>
      <c r="K56" s="20"/>
      <c r="L56" s="20"/>
      <c r="M56" s="20"/>
      <c r="N56" s="20"/>
      <c r="O56" s="20"/>
      <c r="P56" s="20"/>
      <c r="Q56" s="20"/>
      <c r="R56" s="20"/>
      <c r="S56" s="7"/>
    </row>
    <row r="57" spans="2:19" ht="15" customHeight="1" thickBot="1">
      <c r="B57" s="827"/>
      <c r="C57" s="828"/>
      <c r="D57" s="829"/>
      <c r="E57" s="8"/>
      <c r="F57" s="20"/>
      <c r="G57" s="20"/>
      <c r="H57" s="20"/>
      <c r="I57" s="20"/>
      <c r="J57" s="20"/>
      <c r="K57" s="20"/>
      <c r="L57" s="20"/>
      <c r="M57" s="20"/>
      <c r="N57" s="20"/>
      <c r="O57" s="20"/>
      <c r="P57" s="20"/>
      <c r="Q57" s="20"/>
      <c r="R57" s="20"/>
      <c r="S57" s="10"/>
    </row>
    <row r="58" spans="2:19">
      <c r="F58" s="20"/>
      <c r="G58" s="20"/>
      <c r="H58" s="20"/>
      <c r="I58" s="20"/>
      <c r="J58" s="20"/>
      <c r="K58" s="20"/>
      <c r="L58" s="20"/>
      <c r="M58" s="20"/>
      <c r="N58" s="20"/>
      <c r="O58" s="20"/>
      <c r="P58" s="20"/>
    </row>
  </sheetData>
  <mergeCells count="60">
    <mergeCell ref="F10:P10"/>
    <mergeCell ref="L12:L13"/>
    <mergeCell ref="K12:K13"/>
    <mergeCell ref="B1:S3"/>
    <mergeCell ref="B4:S5"/>
    <mergeCell ref="B6:D9"/>
    <mergeCell ref="B10:D13"/>
    <mergeCell ref="M12:M13"/>
    <mergeCell ref="B14:D17"/>
    <mergeCell ref="F16:J17"/>
    <mergeCell ref="K16:K17"/>
    <mergeCell ref="L16:L17"/>
    <mergeCell ref="M16:M17"/>
    <mergeCell ref="F14:J15"/>
    <mergeCell ref="K14:K15"/>
    <mergeCell ref="L14:L15"/>
    <mergeCell ref="M14:M15"/>
    <mergeCell ref="F27:P27"/>
    <mergeCell ref="O16:O17"/>
    <mergeCell ref="O18:O19"/>
    <mergeCell ref="B50:D53"/>
    <mergeCell ref="B54:D57"/>
    <mergeCell ref="B22:D25"/>
    <mergeCell ref="B26:D29"/>
    <mergeCell ref="B30:D33"/>
    <mergeCell ref="B34:D37"/>
    <mergeCell ref="B38:D41"/>
    <mergeCell ref="B42:D45"/>
    <mergeCell ref="B46:D49"/>
    <mergeCell ref="B18:D21"/>
    <mergeCell ref="F18:J19"/>
    <mergeCell ref="K18:K19"/>
    <mergeCell ref="L18:L19"/>
    <mergeCell ref="P18:P19"/>
    <mergeCell ref="F20:P24"/>
    <mergeCell ref="M11:N11"/>
    <mergeCell ref="O11:P11"/>
    <mergeCell ref="P12:P13"/>
    <mergeCell ref="P14:P15"/>
    <mergeCell ref="P16:P17"/>
    <mergeCell ref="N12:N13"/>
    <mergeCell ref="N14:N15"/>
    <mergeCell ref="N16:N17"/>
    <mergeCell ref="N18:N19"/>
    <mergeCell ref="O12:O13"/>
    <mergeCell ref="O14:O15"/>
    <mergeCell ref="M18:M19"/>
    <mergeCell ref="F40:P43"/>
    <mergeCell ref="F38:J38"/>
    <mergeCell ref="F39:J39"/>
    <mergeCell ref="M28:N28"/>
    <mergeCell ref="F35:J35"/>
    <mergeCell ref="F32:J32"/>
    <mergeCell ref="F33:J33"/>
    <mergeCell ref="F34:J34"/>
    <mergeCell ref="F30:J30"/>
    <mergeCell ref="F31:J31"/>
    <mergeCell ref="F36:J36"/>
    <mergeCell ref="F37:J37"/>
    <mergeCell ref="O28:P28"/>
  </mergeCells>
  <hyperlinks>
    <hyperlink ref="B6:D9" location="'401'!A1" display="GRI 401: Emprego" xr:uid="{3CADF492-1BCA-4664-A739-904B373CC413}"/>
    <hyperlink ref="B10:D13" location="'402'!A1" display="GRI 402: Relações de trabalho" xr:uid="{B9656BB1-E4F2-48DC-81AB-7E43A5F74728}"/>
    <hyperlink ref="B18:D21" location="'404'!A1" display="GRI 404: Capacitação e educação" xr:uid="{89233C1F-27B2-4693-B76E-2E4855065CEA}"/>
    <hyperlink ref="B54:D57" location="'414'!A1" display="GRI 414: Avaliação Social de Fornecedores" xr:uid="{5FD4408B-AEB2-4354-B28E-1483A0F2CDD8}"/>
    <hyperlink ref="B50:D53" location="'413'!A1" display="GRI 413: Comunidades locais" xr:uid="{A91BA887-7C57-48BA-958D-7A498540700A}"/>
    <hyperlink ref="B46:D49" location="'411'!A1" display="GRI 411: Direitos de povos indígenas" xr:uid="{85DABFA9-9274-45DF-B410-FAAA2DDC141A}"/>
    <hyperlink ref="B42:D45" location="'410'!A1" display="GRI 410: Práticas de segurança" xr:uid="{E1E02135-EB99-49FB-836A-E55141167D3D}"/>
    <hyperlink ref="B22:D25" location="'405'!A1" display="GRI 405: Diversidade e igualdade de oportunidades" xr:uid="{0824B603-6748-4532-A0B9-8A5358E12E19}"/>
    <hyperlink ref="B26:D29" location="'406'!A1" display="GRI 406: Não discriminação" xr:uid="{77C321E4-2480-4DB5-9A71-08F124DA06A7}"/>
    <hyperlink ref="B30:D33" location="'407'!A1" display="GRI 407: Liberdade sindical e negociação coletiva" xr:uid="{70188B5E-604A-4C1A-A5B7-F851C20CE2FB}"/>
    <hyperlink ref="B34:D37" location="'408'!A1" display="GRI 408: Trabalho infantil" xr:uid="{1A9098AC-77E8-4197-B5D1-1098C0F399A1}"/>
    <hyperlink ref="B38:D41" location="'409'!A1" display="GRI 409: Trabalho forçado ou análogo ao escravo" xr:uid="{36E4D9C3-3C5D-4D85-AD19-4876A6978D5E}"/>
  </hyperlinks>
  <pageMargins left="0.511811024" right="0.511811024" top="0.78740157499999996" bottom="0.78740157499999996" header="0.31496062000000002" footer="0.31496062000000002"/>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20118-7B9E-4B19-AD0A-BC03348C43C6}">
  <sheetPr codeName="Planilha28"/>
  <dimension ref="A1:S107"/>
  <sheetViews>
    <sheetView showGridLines="0" zoomScale="80" zoomScaleNormal="80" workbookViewId="0">
      <pane ySplit="5" topLeftCell="A6" activePane="bottomLeft" state="frozen"/>
      <selection pane="bottomLeft"/>
    </sheetView>
  </sheetViews>
  <sheetFormatPr defaultRowHeight="14.45"/>
  <cols>
    <col min="1" max="1" width="5.7109375" customWidth="1"/>
    <col min="5" max="19" width="12.7109375" customWidth="1"/>
  </cols>
  <sheetData>
    <row r="1" spans="1:19" ht="15" customHeight="1">
      <c r="A1" s="1"/>
      <c r="B1" s="286" t="s">
        <v>13</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662</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 customHeight="1">
      <c r="B6" s="434" t="s">
        <v>620</v>
      </c>
      <c r="C6" s="435"/>
      <c r="D6" s="436"/>
      <c r="E6" s="2"/>
      <c r="F6" s="3"/>
      <c r="G6" s="3"/>
      <c r="H6" s="3"/>
      <c r="I6" s="3"/>
      <c r="J6" s="3"/>
      <c r="K6" s="3"/>
      <c r="L6" s="3"/>
      <c r="M6" s="3"/>
      <c r="N6" s="3"/>
      <c r="O6" s="3"/>
      <c r="P6" s="3"/>
      <c r="Q6" s="3"/>
      <c r="R6" s="3"/>
      <c r="S6" s="4"/>
    </row>
    <row r="7" spans="1:19" ht="15" customHeight="1">
      <c r="B7" s="437"/>
      <c r="C7" s="438"/>
      <c r="D7" s="439"/>
      <c r="E7" s="5"/>
      <c r="F7" s="6" t="s">
        <v>663</v>
      </c>
      <c r="G7" s="6"/>
      <c r="H7" s="6"/>
      <c r="I7" s="6"/>
      <c r="J7" s="6"/>
      <c r="K7" s="6"/>
      <c r="L7" s="6"/>
      <c r="M7" s="6"/>
      <c r="N7" s="6"/>
      <c r="O7" s="6"/>
      <c r="P7" s="6"/>
      <c r="Q7" s="6"/>
      <c r="R7" s="6"/>
      <c r="S7" s="7"/>
    </row>
    <row r="8" spans="1:19" ht="15" customHeight="1">
      <c r="B8" s="437"/>
      <c r="C8" s="438"/>
      <c r="D8" s="439"/>
      <c r="E8" s="5"/>
      <c r="F8" s="6"/>
      <c r="G8" s="6"/>
      <c r="H8" s="6"/>
      <c r="I8" s="6"/>
      <c r="J8" s="6"/>
      <c r="K8" s="6"/>
      <c r="L8" s="6"/>
      <c r="M8" s="6"/>
      <c r="N8" s="6"/>
      <c r="O8" s="6"/>
      <c r="P8" s="6"/>
      <c r="Q8" s="6"/>
      <c r="R8" s="6"/>
      <c r="S8" s="7"/>
    </row>
    <row r="9" spans="1:19" ht="15" customHeight="1" thickBot="1">
      <c r="B9" s="440"/>
      <c r="C9" s="441"/>
      <c r="D9" s="442"/>
      <c r="E9" s="5"/>
      <c r="F9" s="837" t="s">
        <v>664</v>
      </c>
      <c r="G9" s="838"/>
      <c r="H9" s="838"/>
      <c r="I9" s="838"/>
      <c r="J9" s="838"/>
      <c r="K9" s="838"/>
      <c r="L9" s="838"/>
      <c r="M9" s="838"/>
      <c r="N9" s="838"/>
      <c r="O9" s="839"/>
      <c r="P9" s="6"/>
      <c r="Q9" s="6"/>
      <c r="R9" s="6"/>
      <c r="S9" s="7"/>
    </row>
    <row r="10" spans="1:19" ht="15" customHeight="1">
      <c r="B10" s="434" t="s">
        <v>633</v>
      </c>
      <c r="C10" s="435"/>
      <c r="D10" s="436"/>
      <c r="E10" s="5"/>
      <c r="F10" s="845"/>
      <c r="G10" s="832"/>
      <c r="H10" s="832" t="s">
        <v>137</v>
      </c>
      <c r="I10" s="832"/>
      <c r="J10" s="832" t="s">
        <v>138</v>
      </c>
      <c r="K10" s="832"/>
      <c r="L10" s="832" t="s">
        <v>139</v>
      </c>
      <c r="M10" s="832"/>
      <c r="N10" s="832" t="s">
        <v>140</v>
      </c>
      <c r="O10" s="844"/>
      <c r="P10" s="6"/>
      <c r="Q10" s="6"/>
      <c r="R10" s="6"/>
      <c r="S10" s="7"/>
    </row>
    <row r="11" spans="1:19" ht="15" customHeight="1">
      <c r="B11" s="437"/>
      <c r="C11" s="438"/>
      <c r="D11" s="439"/>
      <c r="E11" s="5"/>
      <c r="F11" s="787"/>
      <c r="G11" s="788"/>
      <c r="H11" s="788" t="s">
        <v>665</v>
      </c>
      <c r="I11" s="788" t="s">
        <v>666</v>
      </c>
      <c r="J11" s="788" t="s">
        <v>665</v>
      </c>
      <c r="K11" s="788" t="s">
        <v>666</v>
      </c>
      <c r="L11" s="788" t="s">
        <v>665</v>
      </c>
      <c r="M11" s="788" t="s">
        <v>666</v>
      </c>
      <c r="N11" s="788" t="s">
        <v>665</v>
      </c>
      <c r="O11" s="789" t="s">
        <v>666</v>
      </c>
      <c r="P11" s="6"/>
      <c r="Q11" s="6"/>
      <c r="R11" s="6"/>
      <c r="S11" s="7"/>
    </row>
    <row r="12" spans="1:19" ht="15" customHeight="1">
      <c r="B12" s="437"/>
      <c r="C12" s="438"/>
      <c r="D12" s="439"/>
      <c r="E12" s="5"/>
      <c r="F12" s="787"/>
      <c r="G12" s="788"/>
      <c r="H12" s="788"/>
      <c r="I12" s="788"/>
      <c r="J12" s="788"/>
      <c r="K12" s="788"/>
      <c r="L12" s="788"/>
      <c r="M12" s="788"/>
      <c r="N12" s="788"/>
      <c r="O12" s="789"/>
      <c r="P12" s="6"/>
      <c r="Q12" s="6"/>
      <c r="R12" s="6"/>
      <c r="S12" s="7"/>
    </row>
    <row r="13" spans="1:19" ht="15" customHeight="1" thickBot="1">
      <c r="B13" s="440"/>
      <c r="C13" s="441"/>
      <c r="D13" s="442"/>
      <c r="E13" s="5"/>
      <c r="F13" s="843"/>
      <c r="G13" s="842"/>
      <c r="H13" s="842"/>
      <c r="I13" s="842"/>
      <c r="J13" s="842"/>
      <c r="K13" s="842"/>
      <c r="L13" s="842"/>
      <c r="M13" s="842"/>
      <c r="N13" s="842"/>
      <c r="O13" s="841"/>
      <c r="P13" s="6"/>
      <c r="Q13" s="6"/>
      <c r="R13" s="6"/>
      <c r="S13" s="7"/>
    </row>
    <row r="14" spans="1:19" ht="15" customHeight="1">
      <c r="B14" s="434" t="s">
        <v>623</v>
      </c>
      <c r="C14" s="435"/>
      <c r="D14" s="436"/>
      <c r="E14" s="5"/>
      <c r="F14" s="756" t="s">
        <v>667</v>
      </c>
      <c r="G14" s="756"/>
      <c r="H14" s="195">
        <v>2302.8000000000002</v>
      </c>
      <c r="I14" s="195">
        <v>62.2</v>
      </c>
      <c r="J14" s="195">
        <v>1451.02</v>
      </c>
      <c r="K14" s="195">
        <v>37.21</v>
      </c>
      <c r="L14" s="195">
        <v>1434.32</v>
      </c>
      <c r="M14" s="195">
        <v>36.78</v>
      </c>
      <c r="N14" s="169">
        <v>732</v>
      </c>
      <c r="O14" s="195">
        <v>18.8</v>
      </c>
      <c r="P14" s="6"/>
      <c r="Q14" s="6"/>
      <c r="R14" s="6"/>
      <c r="S14" s="7"/>
    </row>
    <row r="15" spans="1:19" ht="15" customHeight="1">
      <c r="B15" s="437"/>
      <c r="C15" s="438"/>
      <c r="D15" s="439"/>
      <c r="E15" s="5"/>
      <c r="F15" s="479" t="s">
        <v>668</v>
      </c>
      <c r="G15" s="479"/>
      <c r="H15" s="54">
        <v>3883.8</v>
      </c>
      <c r="I15" s="54">
        <v>58</v>
      </c>
      <c r="J15" s="54">
        <v>2937.13</v>
      </c>
      <c r="K15" s="54">
        <v>38.6</v>
      </c>
      <c r="L15" s="54">
        <v>3437.78</v>
      </c>
      <c r="M15" s="54">
        <v>44.07</v>
      </c>
      <c r="N15" s="49">
        <v>2379</v>
      </c>
      <c r="O15" s="54">
        <v>30.9</v>
      </c>
      <c r="P15" s="6"/>
      <c r="Q15" s="6"/>
      <c r="R15" s="6"/>
      <c r="S15" s="7"/>
    </row>
    <row r="16" spans="1:19" ht="15" customHeight="1">
      <c r="B16" s="437"/>
      <c r="C16" s="438"/>
      <c r="D16" s="439"/>
      <c r="E16" s="5"/>
      <c r="F16" s="479" t="s">
        <v>669</v>
      </c>
      <c r="G16" s="479"/>
      <c r="H16" s="54">
        <v>23253.4</v>
      </c>
      <c r="I16" s="54">
        <v>52</v>
      </c>
      <c r="J16" s="54">
        <v>16561.62</v>
      </c>
      <c r="K16" s="54">
        <v>35.090000000000003</v>
      </c>
      <c r="L16" s="54">
        <v>25660.87</v>
      </c>
      <c r="M16" s="54">
        <v>53.68</v>
      </c>
      <c r="N16" s="49">
        <v>14092</v>
      </c>
      <c r="O16" s="54">
        <v>31.5</v>
      </c>
      <c r="P16" s="6"/>
      <c r="Q16" s="6"/>
      <c r="R16" s="6"/>
      <c r="S16" s="7"/>
    </row>
    <row r="17" spans="2:19" ht="15" customHeight="1" thickBot="1">
      <c r="B17" s="440"/>
      <c r="C17" s="441"/>
      <c r="D17" s="442"/>
      <c r="E17" s="5"/>
      <c r="F17" s="479" t="s">
        <v>670</v>
      </c>
      <c r="G17" s="479"/>
      <c r="H17" s="54">
        <v>23818.6</v>
      </c>
      <c r="I17" s="54">
        <v>26.4</v>
      </c>
      <c r="J17" s="54">
        <v>27412.17</v>
      </c>
      <c r="K17" s="54">
        <v>27.38</v>
      </c>
      <c r="L17" s="54">
        <v>27749.1</v>
      </c>
      <c r="M17" s="54">
        <v>26.1</v>
      </c>
      <c r="N17" s="49">
        <v>24272</v>
      </c>
      <c r="O17" s="54">
        <v>20.5</v>
      </c>
      <c r="P17" s="6"/>
      <c r="Q17" s="6"/>
      <c r="R17" s="6"/>
      <c r="S17" s="7"/>
    </row>
    <row r="18" spans="2:19" ht="15" customHeight="1">
      <c r="B18" s="797" t="s">
        <v>671</v>
      </c>
      <c r="C18" s="798"/>
      <c r="D18" s="798"/>
      <c r="E18" s="5"/>
      <c r="F18" s="479" t="s">
        <v>672</v>
      </c>
      <c r="G18" s="479"/>
      <c r="H18" s="54">
        <v>326754</v>
      </c>
      <c r="I18" s="54">
        <v>31.3</v>
      </c>
      <c r="J18" s="54">
        <v>358140.7</v>
      </c>
      <c r="K18" s="54">
        <v>32.659999999999997</v>
      </c>
      <c r="L18" s="54">
        <v>324673.12</v>
      </c>
      <c r="M18" s="54">
        <v>29.9</v>
      </c>
      <c r="N18" s="49">
        <v>299691</v>
      </c>
      <c r="O18" s="54">
        <v>27.4</v>
      </c>
      <c r="P18" s="6"/>
      <c r="Q18" s="6"/>
      <c r="R18" s="6"/>
      <c r="S18" s="7"/>
    </row>
    <row r="19" spans="2:19" ht="15" customHeight="1">
      <c r="B19" s="798"/>
      <c r="C19" s="798"/>
      <c r="D19" s="798"/>
      <c r="E19" s="5"/>
      <c r="F19" s="479" t="s">
        <v>673</v>
      </c>
      <c r="G19" s="479"/>
      <c r="H19" s="54">
        <v>10136.299999999999</v>
      </c>
      <c r="I19" s="54">
        <v>74.5</v>
      </c>
      <c r="J19" s="54">
        <v>6376.8</v>
      </c>
      <c r="K19" s="54">
        <v>42.51</v>
      </c>
      <c r="L19" s="54">
        <v>7621.7</v>
      </c>
      <c r="M19" s="54">
        <v>46.47</v>
      </c>
      <c r="N19" s="49">
        <v>5754</v>
      </c>
      <c r="O19" s="54">
        <v>36.6</v>
      </c>
      <c r="P19" s="6"/>
      <c r="Q19" s="6"/>
      <c r="R19" s="6"/>
      <c r="S19" s="7"/>
    </row>
    <row r="20" spans="2:19" ht="15" customHeight="1">
      <c r="B20" s="798"/>
      <c r="C20" s="798"/>
      <c r="D20" s="798"/>
      <c r="E20" s="5"/>
      <c r="F20" s="479" t="s">
        <v>674</v>
      </c>
      <c r="G20" s="479"/>
      <c r="H20" s="54">
        <v>1026.4000000000001</v>
      </c>
      <c r="I20" s="54">
        <v>25</v>
      </c>
      <c r="J20" s="54">
        <v>5495.4</v>
      </c>
      <c r="K20" s="54">
        <v>152.6</v>
      </c>
      <c r="L20" s="54" t="s">
        <v>184</v>
      </c>
      <c r="M20" s="54" t="s">
        <v>184</v>
      </c>
      <c r="N20" s="49">
        <v>4713</v>
      </c>
      <c r="O20" s="151" t="s">
        <v>675</v>
      </c>
      <c r="P20" s="6"/>
      <c r="Q20" s="6"/>
      <c r="R20" s="6"/>
      <c r="S20" s="7"/>
    </row>
    <row r="21" spans="2:19" ht="15" customHeight="1" thickBot="1">
      <c r="B21" s="798"/>
      <c r="C21" s="798"/>
      <c r="D21" s="798"/>
      <c r="E21" s="5"/>
      <c r="F21" s="834" t="s">
        <v>143</v>
      </c>
      <c r="G21" s="834"/>
      <c r="H21" s="56">
        <v>391175.3</v>
      </c>
      <c r="I21" s="56">
        <v>36.5</v>
      </c>
      <c r="J21" s="56">
        <v>418374.94</v>
      </c>
      <c r="K21" s="56">
        <v>32.840000000000003</v>
      </c>
      <c r="L21" s="56">
        <v>390576.93</v>
      </c>
      <c r="M21" s="56">
        <v>30.81</v>
      </c>
      <c r="N21" s="60">
        <v>351633</v>
      </c>
      <c r="O21" s="56">
        <v>27.3</v>
      </c>
      <c r="P21" s="6"/>
      <c r="Q21" s="6"/>
      <c r="R21" s="6"/>
      <c r="S21" s="7"/>
    </row>
    <row r="22" spans="2:19" ht="15" customHeight="1">
      <c r="B22" s="434" t="s">
        <v>581</v>
      </c>
      <c r="C22" s="435"/>
      <c r="D22" s="436"/>
      <c r="E22" s="5"/>
      <c r="F22" s="6"/>
      <c r="G22" s="6"/>
      <c r="H22" s="6"/>
      <c r="I22" s="6"/>
      <c r="J22" s="6"/>
      <c r="K22" s="6"/>
      <c r="L22" s="6"/>
      <c r="M22" s="6"/>
      <c r="N22" s="6"/>
      <c r="O22" s="6"/>
      <c r="P22" s="6"/>
      <c r="Q22" s="6"/>
      <c r="R22" s="6"/>
      <c r="S22" s="7"/>
    </row>
    <row r="23" spans="2:19" ht="15" customHeight="1">
      <c r="B23" s="437"/>
      <c r="C23" s="438"/>
      <c r="D23" s="439"/>
      <c r="E23" s="5"/>
      <c r="F23" s="837" t="s">
        <v>676</v>
      </c>
      <c r="G23" s="838"/>
      <c r="H23" s="838"/>
      <c r="I23" s="838"/>
      <c r="J23" s="838"/>
      <c r="K23" s="838"/>
      <c r="L23" s="838"/>
      <c r="M23" s="838"/>
      <c r="N23" s="838"/>
      <c r="O23" s="838"/>
      <c r="P23" s="6"/>
      <c r="Q23" s="6"/>
      <c r="R23" s="6"/>
      <c r="S23" s="7"/>
    </row>
    <row r="24" spans="2:19" ht="15" customHeight="1">
      <c r="B24" s="437"/>
      <c r="C24" s="438"/>
      <c r="D24" s="439"/>
      <c r="E24" s="5"/>
      <c r="F24" s="845"/>
      <c r="G24" s="832"/>
      <c r="H24" s="832" t="s">
        <v>137</v>
      </c>
      <c r="I24" s="832"/>
      <c r="J24" s="832" t="s">
        <v>138</v>
      </c>
      <c r="K24" s="832"/>
      <c r="L24" s="832" t="s">
        <v>139</v>
      </c>
      <c r="M24" s="832"/>
      <c r="N24" s="832" t="s">
        <v>140</v>
      </c>
      <c r="O24" s="844"/>
      <c r="P24" s="6"/>
      <c r="Q24" s="6"/>
      <c r="R24" s="6"/>
      <c r="S24" s="7"/>
    </row>
    <row r="25" spans="2:19" ht="15" customHeight="1" thickBot="1">
      <c r="B25" s="440"/>
      <c r="C25" s="441"/>
      <c r="D25" s="442"/>
      <c r="E25" s="5"/>
      <c r="F25" s="787"/>
      <c r="G25" s="788"/>
      <c r="H25" s="788" t="s">
        <v>665</v>
      </c>
      <c r="I25" s="788" t="s">
        <v>666</v>
      </c>
      <c r="J25" s="788" t="s">
        <v>665</v>
      </c>
      <c r="K25" s="788" t="s">
        <v>666</v>
      </c>
      <c r="L25" s="788" t="s">
        <v>665</v>
      </c>
      <c r="M25" s="788" t="s">
        <v>666</v>
      </c>
      <c r="N25" s="788" t="s">
        <v>665</v>
      </c>
      <c r="O25" s="789" t="s">
        <v>666</v>
      </c>
      <c r="P25" s="6"/>
      <c r="Q25" s="6"/>
      <c r="R25" s="6"/>
      <c r="S25" s="7"/>
    </row>
    <row r="26" spans="2:19" ht="15" customHeight="1">
      <c r="B26" s="434" t="s">
        <v>583</v>
      </c>
      <c r="C26" s="435"/>
      <c r="D26" s="436"/>
      <c r="E26" s="5"/>
      <c r="F26" s="787"/>
      <c r="G26" s="788"/>
      <c r="H26" s="788"/>
      <c r="I26" s="788"/>
      <c r="J26" s="788"/>
      <c r="K26" s="788"/>
      <c r="L26" s="788"/>
      <c r="M26" s="788"/>
      <c r="N26" s="788"/>
      <c r="O26" s="789"/>
      <c r="P26" s="6"/>
      <c r="Q26" s="6"/>
      <c r="R26" s="6"/>
      <c r="S26" s="7"/>
    </row>
    <row r="27" spans="2:19" ht="15" customHeight="1">
      <c r="B27" s="437"/>
      <c r="C27" s="438"/>
      <c r="D27" s="439"/>
      <c r="E27" s="5"/>
      <c r="F27" s="843"/>
      <c r="G27" s="842"/>
      <c r="H27" s="842"/>
      <c r="I27" s="842"/>
      <c r="J27" s="842"/>
      <c r="K27" s="842"/>
      <c r="L27" s="842"/>
      <c r="M27" s="842"/>
      <c r="N27" s="842"/>
      <c r="O27" s="841"/>
      <c r="P27" s="6"/>
      <c r="Q27" s="6"/>
      <c r="R27" s="6"/>
      <c r="S27" s="7"/>
    </row>
    <row r="28" spans="2:19" ht="15" customHeight="1">
      <c r="B28" s="437"/>
      <c r="C28" s="438"/>
      <c r="D28" s="439"/>
      <c r="E28" s="5"/>
      <c r="F28" s="756" t="s">
        <v>148</v>
      </c>
      <c r="G28" s="756"/>
      <c r="H28" s="195">
        <v>369814.8</v>
      </c>
      <c r="I28" s="195">
        <v>32.200000000000003</v>
      </c>
      <c r="J28" s="195">
        <v>391670.97</v>
      </c>
      <c r="K28" s="195">
        <v>32.6</v>
      </c>
      <c r="L28" s="195">
        <v>365312.02</v>
      </c>
      <c r="M28" s="195">
        <v>31.49</v>
      </c>
      <c r="N28" s="169">
        <v>329410</v>
      </c>
      <c r="O28" s="195">
        <v>27.9</v>
      </c>
      <c r="P28" s="6"/>
      <c r="Q28" s="6"/>
      <c r="R28" s="6"/>
      <c r="S28" s="7"/>
    </row>
    <row r="29" spans="2:19" ht="15" customHeight="1" thickBot="1">
      <c r="B29" s="440"/>
      <c r="C29" s="441"/>
      <c r="D29" s="442"/>
      <c r="E29" s="5"/>
      <c r="F29" s="479" t="s">
        <v>149</v>
      </c>
      <c r="G29" s="479"/>
      <c r="H29" s="54">
        <v>24946.9</v>
      </c>
      <c r="I29" s="54">
        <v>24.9</v>
      </c>
      <c r="J29" s="54">
        <v>31050.67</v>
      </c>
      <c r="K29" s="54">
        <v>26.1</v>
      </c>
      <c r="L29" s="54">
        <v>25264.92</v>
      </c>
      <c r="M29" s="54">
        <v>23.48</v>
      </c>
      <c r="N29" s="49">
        <v>22223</v>
      </c>
      <c r="O29" s="54">
        <v>20.9</v>
      </c>
      <c r="P29" s="6"/>
      <c r="Q29" s="6"/>
      <c r="R29" s="6"/>
      <c r="S29" s="7"/>
    </row>
    <row r="30" spans="2:19" ht="15" customHeight="1">
      <c r="B30" s="434" t="s">
        <v>584</v>
      </c>
      <c r="C30" s="435"/>
      <c r="D30" s="436"/>
      <c r="E30" s="5"/>
      <c r="F30" s="834" t="s">
        <v>143</v>
      </c>
      <c r="G30" s="834"/>
      <c r="H30" s="56">
        <v>394761.6</v>
      </c>
      <c r="I30" s="56">
        <v>31.6</v>
      </c>
      <c r="J30" s="56">
        <v>422721.64</v>
      </c>
      <c r="K30" s="56">
        <v>32</v>
      </c>
      <c r="L30" s="56">
        <v>390576.93</v>
      </c>
      <c r="M30" s="56">
        <v>30.81</v>
      </c>
      <c r="N30" s="60">
        <v>351633</v>
      </c>
      <c r="O30" s="56">
        <v>27.3</v>
      </c>
      <c r="P30" s="6"/>
      <c r="Q30" s="6"/>
      <c r="R30" s="6"/>
      <c r="S30" s="7"/>
    </row>
    <row r="31" spans="2:19" ht="15" customHeight="1">
      <c r="B31" s="437"/>
      <c r="C31" s="438"/>
      <c r="D31" s="439"/>
      <c r="E31" s="5"/>
      <c r="F31" s="475" t="s">
        <v>677</v>
      </c>
      <c r="G31" s="475"/>
      <c r="H31" s="475"/>
      <c r="I31" s="475"/>
      <c r="J31" s="475"/>
      <c r="K31" s="475"/>
      <c r="L31" s="475"/>
      <c r="M31" s="475"/>
      <c r="N31" s="475"/>
      <c r="O31" s="475"/>
      <c r="P31" s="6"/>
      <c r="Q31" s="6"/>
      <c r="R31" s="6"/>
      <c r="S31" s="7"/>
    </row>
    <row r="32" spans="2:19" ht="15" customHeight="1">
      <c r="B32" s="437"/>
      <c r="C32" s="438"/>
      <c r="D32" s="439"/>
      <c r="E32" s="5"/>
      <c r="F32" s="457"/>
      <c r="G32" s="457"/>
      <c r="H32" s="457"/>
      <c r="I32" s="457"/>
      <c r="J32" s="457"/>
      <c r="K32" s="457"/>
      <c r="L32" s="457"/>
      <c r="M32" s="457"/>
      <c r="N32" s="457"/>
      <c r="O32" s="457"/>
      <c r="P32" s="6"/>
      <c r="Q32" s="6"/>
      <c r="R32" s="6"/>
      <c r="S32" s="7"/>
    </row>
    <row r="33" spans="2:19" ht="15" customHeight="1" thickBot="1">
      <c r="B33" s="440"/>
      <c r="C33" s="441"/>
      <c r="D33" s="442"/>
      <c r="E33" s="5"/>
      <c r="F33" s="457"/>
      <c r="G33" s="457"/>
      <c r="H33" s="457"/>
      <c r="I33" s="457"/>
      <c r="J33" s="457"/>
      <c r="K33" s="457"/>
      <c r="L33" s="457"/>
      <c r="M33" s="457"/>
      <c r="N33" s="457"/>
      <c r="O33" s="457"/>
      <c r="P33" s="6"/>
      <c r="Q33" s="6"/>
      <c r="R33" s="6"/>
      <c r="S33" s="7"/>
    </row>
    <row r="34" spans="2:19" ht="15" customHeight="1">
      <c r="B34" s="434" t="s">
        <v>586</v>
      </c>
      <c r="C34" s="435"/>
      <c r="D34" s="436"/>
      <c r="E34" s="5"/>
      <c r="F34" s="457"/>
      <c r="G34" s="457"/>
      <c r="H34" s="457"/>
      <c r="I34" s="457"/>
      <c r="J34" s="457"/>
      <c r="K34" s="457"/>
      <c r="L34" s="457"/>
      <c r="M34" s="457"/>
      <c r="N34" s="457"/>
      <c r="O34" s="457"/>
      <c r="P34" s="6"/>
      <c r="Q34" s="6"/>
      <c r="R34" s="6"/>
      <c r="S34" s="7"/>
    </row>
    <row r="35" spans="2:19" ht="15" customHeight="1">
      <c r="B35" s="437"/>
      <c r="C35" s="438"/>
      <c r="D35" s="439"/>
      <c r="E35" s="5"/>
      <c r="F35" s="457"/>
      <c r="G35" s="457"/>
      <c r="H35" s="457"/>
      <c r="I35" s="457"/>
      <c r="J35" s="457"/>
      <c r="K35" s="457"/>
      <c r="L35" s="457"/>
      <c r="M35" s="457"/>
      <c r="N35" s="457"/>
      <c r="O35" s="457"/>
      <c r="P35" s="6"/>
      <c r="Q35" s="6"/>
      <c r="R35" s="6"/>
      <c r="S35" s="7"/>
    </row>
    <row r="36" spans="2:19" ht="15" customHeight="1">
      <c r="B36" s="437"/>
      <c r="C36" s="438"/>
      <c r="D36" s="439"/>
      <c r="E36" s="5"/>
      <c r="F36" s="6" t="s">
        <v>678</v>
      </c>
      <c r="G36" s="6"/>
      <c r="H36" s="6"/>
      <c r="I36" s="6"/>
      <c r="J36" s="6"/>
      <c r="K36" s="6"/>
      <c r="L36" s="6"/>
      <c r="M36" s="6"/>
      <c r="N36" s="6"/>
      <c r="O36" s="6"/>
      <c r="P36" s="6"/>
      <c r="Q36" s="6"/>
      <c r="R36" s="6"/>
      <c r="S36" s="7"/>
    </row>
    <row r="37" spans="2:19" ht="15" customHeight="1" thickBot="1">
      <c r="B37" s="440"/>
      <c r="C37" s="441"/>
      <c r="D37" s="442"/>
      <c r="E37" s="5"/>
      <c r="F37" s="6"/>
      <c r="G37" s="6"/>
      <c r="H37" s="6"/>
      <c r="I37" s="6"/>
      <c r="J37" s="6"/>
      <c r="K37" s="6"/>
      <c r="L37" s="6"/>
      <c r="M37" s="6"/>
      <c r="N37" s="6"/>
      <c r="O37" s="6"/>
      <c r="P37" s="6"/>
      <c r="Q37" s="6"/>
      <c r="R37" s="6"/>
      <c r="S37" s="7"/>
    </row>
    <row r="38" spans="2:19" ht="15" customHeight="1">
      <c r="B38" s="434" t="s">
        <v>587</v>
      </c>
      <c r="C38" s="435"/>
      <c r="D38" s="436"/>
      <c r="E38" s="5"/>
      <c r="F38" s="837" t="s">
        <v>679</v>
      </c>
      <c r="G38" s="838"/>
      <c r="H38" s="838"/>
      <c r="I38" s="838"/>
      <c r="J38" s="838"/>
      <c r="K38" s="839"/>
      <c r="L38" s="6"/>
      <c r="M38" s="6"/>
      <c r="N38" s="6"/>
      <c r="O38" s="6"/>
      <c r="P38" s="6"/>
      <c r="Q38" s="6"/>
      <c r="R38" s="6"/>
      <c r="S38" s="7"/>
    </row>
    <row r="39" spans="2:19" ht="15" customHeight="1">
      <c r="B39" s="437"/>
      <c r="C39" s="438"/>
      <c r="D39" s="439"/>
      <c r="E39" s="5"/>
      <c r="F39" s="837"/>
      <c r="G39" s="838"/>
      <c r="H39" s="838"/>
      <c r="I39" s="838"/>
      <c r="J39" s="838"/>
      <c r="K39" s="839"/>
      <c r="L39" s="6"/>
      <c r="M39" s="6"/>
      <c r="N39" s="6"/>
      <c r="O39" s="6"/>
      <c r="P39" s="6"/>
      <c r="Q39" s="6"/>
      <c r="R39" s="6"/>
      <c r="S39" s="7"/>
    </row>
    <row r="40" spans="2:19" ht="15" customHeight="1">
      <c r="B40" s="437"/>
      <c r="C40" s="438"/>
      <c r="D40" s="439"/>
      <c r="E40" s="5"/>
      <c r="F40" s="840"/>
      <c r="G40" s="800"/>
      <c r="H40" s="194" t="s">
        <v>188</v>
      </c>
      <c r="I40" s="194" t="s">
        <v>680</v>
      </c>
      <c r="J40" s="194" t="s">
        <v>635</v>
      </c>
      <c r="K40" s="170" t="s">
        <v>636</v>
      </c>
      <c r="L40" s="6"/>
      <c r="M40" s="6"/>
      <c r="N40" s="6"/>
      <c r="O40" s="6"/>
      <c r="P40" s="6"/>
      <c r="Q40" s="6"/>
      <c r="R40" s="6"/>
      <c r="S40" s="7"/>
    </row>
    <row r="41" spans="2:19" ht="15" customHeight="1" thickBot="1">
      <c r="B41" s="440"/>
      <c r="C41" s="441"/>
      <c r="D41" s="442"/>
      <c r="E41" s="5"/>
      <c r="F41" s="836" t="s">
        <v>667</v>
      </c>
      <c r="G41" s="836"/>
      <c r="H41" s="198">
        <v>68</v>
      </c>
      <c r="I41" s="198">
        <v>77</v>
      </c>
      <c r="J41" s="198">
        <v>100</v>
      </c>
      <c r="K41" s="199">
        <v>97.5</v>
      </c>
      <c r="L41" s="6"/>
      <c r="M41" s="6"/>
      <c r="N41" s="6"/>
      <c r="O41" s="6"/>
      <c r="P41" s="6"/>
      <c r="Q41" s="6"/>
      <c r="R41" s="6"/>
      <c r="S41" s="7"/>
    </row>
    <row r="42" spans="2:19" ht="15" customHeight="1">
      <c r="B42" s="434" t="s">
        <v>589</v>
      </c>
      <c r="C42" s="435"/>
      <c r="D42" s="436"/>
      <c r="E42" s="5"/>
      <c r="F42" s="478" t="s">
        <v>668</v>
      </c>
      <c r="G42" s="478"/>
      <c r="H42" s="50">
        <v>87</v>
      </c>
      <c r="I42" s="50">
        <v>55</v>
      </c>
      <c r="J42" s="55">
        <v>93.6</v>
      </c>
      <c r="K42" s="55">
        <v>94.8</v>
      </c>
      <c r="L42" s="6"/>
      <c r="M42" s="6"/>
      <c r="N42" s="6"/>
      <c r="O42" s="6"/>
      <c r="P42" s="6"/>
      <c r="Q42" s="6"/>
      <c r="R42" s="6"/>
      <c r="S42" s="7"/>
    </row>
    <row r="43" spans="2:19" ht="15" customHeight="1">
      <c r="B43" s="437"/>
      <c r="C43" s="438"/>
      <c r="D43" s="439"/>
      <c r="E43" s="5"/>
      <c r="F43" s="478" t="s">
        <v>681</v>
      </c>
      <c r="G43" s="478"/>
      <c r="H43" s="50">
        <v>52</v>
      </c>
      <c r="I43" s="50">
        <v>49</v>
      </c>
      <c r="J43" s="55">
        <v>1.3</v>
      </c>
      <c r="K43" s="55">
        <v>1.3</v>
      </c>
      <c r="L43" s="6"/>
      <c r="M43" s="6"/>
      <c r="N43" s="6"/>
      <c r="O43" s="6"/>
      <c r="P43" s="6"/>
      <c r="Q43" s="6"/>
      <c r="R43" s="6"/>
      <c r="S43" s="7"/>
    </row>
    <row r="44" spans="2:19" ht="15" customHeight="1">
      <c r="B44" s="437"/>
      <c r="C44" s="438"/>
      <c r="D44" s="439"/>
      <c r="E44" s="5"/>
      <c r="F44" s="478" t="s">
        <v>670</v>
      </c>
      <c r="G44" s="478"/>
      <c r="H44" s="50">
        <v>24</v>
      </c>
      <c r="I44" s="50">
        <v>18</v>
      </c>
      <c r="J44" s="55">
        <v>42.9</v>
      </c>
      <c r="K44" s="55">
        <v>43.6</v>
      </c>
      <c r="L44" s="6"/>
      <c r="M44" s="6"/>
      <c r="N44" s="6"/>
      <c r="O44" s="6"/>
      <c r="P44" s="6"/>
      <c r="Q44" s="6"/>
      <c r="R44" s="6"/>
      <c r="S44" s="7"/>
    </row>
    <row r="45" spans="2:19" ht="15" customHeight="1" thickBot="1">
      <c r="B45" s="440"/>
      <c r="C45" s="441"/>
      <c r="D45" s="442"/>
      <c r="E45" s="5"/>
      <c r="F45" s="478" t="s">
        <v>672</v>
      </c>
      <c r="G45" s="478"/>
      <c r="H45" s="50">
        <v>17</v>
      </c>
      <c r="I45" s="50">
        <v>17</v>
      </c>
      <c r="J45" s="50">
        <v>0</v>
      </c>
      <c r="K45" s="50">
        <v>0</v>
      </c>
      <c r="L45" s="6"/>
      <c r="M45" s="6"/>
      <c r="N45" s="6"/>
      <c r="O45" s="6"/>
      <c r="P45" s="6"/>
      <c r="Q45" s="6"/>
      <c r="R45" s="6"/>
      <c r="S45" s="7"/>
    </row>
    <row r="46" spans="2:19" ht="15" customHeight="1">
      <c r="B46" s="434" t="s">
        <v>628</v>
      </c>
      <c r="C46" s="435"/>
      <c r="D46" s="436"/>
      <c r="E46" s="5"/>
      <c r="F46" s="478" t="s">
        <v>673</v>
      </c>
      <c r="G46" s="478"/>
      <c r="H46" s="50">
        <v>50</v>
      </c>
      <c r="I46" s="50">
        <v>69</v>
      </c>
      <c r="J46" s="50">
        <v>0</v>
      </c>
      <c r="K46" s="50">
        <v>0</v>
      </c>
      <c r="L46" s="6"/>
      <c r="M46" s="6"/>
      <c r="N46" s="6"/>
      <c r="O46" s="6"/>
      <c r="P46" s="6"/>
      <c r="Q46" s="6"/>
      <c r="R46" s="6"/>
      <c r="S46" s="7"/>
    </row>
    <row r="47" spans="2:19" ht="15" customHeight="1">
      <c r="B47" s="437"/>
      <c r="C47" s="438"/>
      <c r="D47" s="439"/>
      <c r="E47" s="5"/>
      <c r="F47" s="835" t="s">
        <v>143</v>
      </c>
      <c r="G47" s="835"/>
      <c r="H47" s="59">
        <v>19</v>
      </c>
      <c r="I47" s="59">
        <v>19</v>
      </c>
      <c r="J47" s="57">
        <v>4.5</v>
      </c>
      <c r="K47" s="57">
        <v>4.5999999999999996</v>
      </c>
      <c r="L47" s="6"/>
      <c r="M47" s="6"/>
      <c r="N47" s="6"/>
      <c r="O47" s="6"/>
      <c r="P47" s="6"/>
      <c r="Q47" s="6"/>
      <c r="R47" s="6"/>
      <c r="S47" s="7"/>
    </row>
    <row r="48" spans="2:19" ht="15" customHeight="1">
      <c r="B48" s="437"/>
      <c r="C48" s="438"/>
      <c r="D48" s="439"/>
      <c r="E48" s="5"/>
      <c r="F48" s="6"/>
      <c r="G48" s="6"/>
      <c r="H48" s="6"/>
      <c r="I48" s="6"/>
      <c r="J48" s="6"/>
      <c r="K48" s="6"/>
      <c r="L48" s="6"/>
      <c r="M48" s="6"/>
      <c r="N48" s="6"/>
      <c r="O48" s="6"/>
      <c r="P48" s="6"/>
      <c r="Q48" s="6"/>
      <c r="R48" s="6"/>
      <c r="S48" s="7"/>
    </row>
    <row r="49" spans="2:19" ht="15" customHeight="1" thickBot="1">
      <c r="B49" s="440"/>
      <c r="C49" s="441"/>
      <c r="D49" s="442"/>
      <c r="E49" s="5"/>
      <c r="F49" s="837" t="s">
        <v>682</v>
      </c>
      <c r="G49" s="838"/>
      <c r="H49" s="838"/>
      <c r="I49" s="838"/>
      <c r="J49" s="838"/>
      <c r="K49" s="839"/>
      <c r="L49" s="6"/>
      <c r="M49" s="20"/>
      <c r="N49" s="20"/>
      <c r="O49" s="20"/>
      <c r="P49" s="20"/>
      <c r="Q49" s="20"/>
      <c r="R49" s="20"/>
      <c r="S49" s="7"/>
    </row>
    <row r="50" spans="2:19" ht="15" customHeight="1">
      <c r="B50" s="434" t="s">
        <v>629</v>
      </c>
      <c r="C50" s="435"/>
      <c r="D50" s="436"/>
      <c r="E50" s="5"/>
      <c r="F50" s="837"/>
      <c r="G50" s="838"/>
      <c r="H50" s="838"/>
      <c r="I50" s="838"/>
      <c r="J50" s="838"/>
      <c r="K50" s="839"/>
      <c r="L50" s="6"/>
      <c r="M50" s="20"/>
      <c r="N50" s="20"/>
      <c r="O50" s="20"/>
      <c r="P50" s="20"/>
      <c r="Q50" s="20"/>
      <c r="R50" s="20"/>
      <c r="S50" s="6"/>
    </row>
    <row r="51" spans="2:19" ht="15" customHeight="1">
      <c r="B51" s="437"/>
      <c r="C51" s="438"/>
      <c r="D51" s="439"/>
      <c r="E51" s="5"/>
      <c r="F51" s="840"/>
      <c r="G51" s="800"/>
      <c r="H51" s="194" t="s">
        <v>188</v>
      </c>
      <c r="I51" s="194" t="s">
        <v>680</v>
      </c>
      <c r="J51" s="194" t="s">
        <v>635</v>
      </c>
      <c r="K51" s="170" t="s">
        <v>636</v>
      </c>
      <c r="L51" s="6"/>
      <c r="M51" s="20"/>
      <c r="N51" s="20"/>
      <c r="O51" s="20"/>
      <c r="P51" s="20"/>
      <c r="Q51" s="20"/>
      <c r="R51" s="20"/>
      <c r="S51" s="6"/>
    </row>
    <row r="52" spans="2:19" ht="15" customHeight="1">
      <c r="B52" s="437"/>
      <c r="C52" s="438"/>
      <c r="D52" s="439"/>
      <c r="E52" s="5"/>
      <c r="F52" s="836" t="s">
        <v>148</v>
      </c>
      <c r="G52" s="836"/>
      <c r="H52" s="169">
        <v>19</v>
      </c>
      <c r="I52" s="169">
        <v>19</v>
      </c>
      <c r="J52" s="195">
        <v>3.3</v>
      </c>
      <c r="K52" s="195">
        <v>3.4</v>
      </c>
      <c r="L52" s="6"/>
      <c r="M52" s="20"/>
      <c r="N52" s="20"/>
      <c r="O52" s="20"/>
      <c r="P52" s="20"/>
      <c r="Q52" s="20"/>
      <c r="R52" s="20"/>
      <c r="S52" s="6"/>
    </row>
    <row r="53" spans="2:19" ht="15" customHeight="1" thickBot="1">
      <c r="B53" s="437"/>
      <c r="C53" s="438"/>
      <c r="D53" s="439"/>
      <c r="E53" s="5"/>
      <c r="F53" s="478" t="s">
        <v>149</v>
      </c>
      <c r="G53" s="478"/>
      <c r="H53" s="49">
        <v>18</v>
      </c>
      <c r="I53" s="49">
        <v>17</v>
      </c>
      <c r="J53" s="54">
        <v>17.2</v>
      </c>
      <c r="K53" s="54">
        <v>17</v>
      </c>
      <c r="L53" s="20"/>
      <c r="M53" s="20"/>
      <c r="N53" s="20"/>
      <c r="O53" s="20"/>
      <c r="P53" s="20"/>
      <c r="Q53" s="20"/>
      <c r="R53" s="20"/>
      <c r="S53" s="6"/>
    </row>
    <row r="54" spans="2:19" ht="15" customHeight="1">
      <c r="B54" s="846" t="s">
        <v>630</v>
      </c>
      <c r="C54" s="847"/>
      <c r="D54" s="848"/>
      <c r="E54" s="6"/>
      <c r="F54" s="835" t="s">
        <v>143</v>
      </c>
      <c r="G54" s="835"/>
      <c r="H54" s="60">
        <v>19</v>
      </c>
      <c r="I54" s="60">
        <v>19</v>
      </c>
      <c r="J54" s="56">
        <v>4.5</v>
      </c>
      <c r="K54" s="56">
        <v>4.5999999999999996</v>
      </c>
      <c r="L54" s="20"/>
      <c r="M54" s="20"/>
      <c r="N54" s="20"/>
      <c r="O54" s="20"/>
      <c r="P54" s="20"/>
      <c r="Q54" s="20"/>
      <c r="R54" s="20"/>
      <c r="S54" s="6"/>
    </row>
    <row r="55" spans="2:19" ht="15" customHeight="1">
      <c r="B55" s="849"/>
      <c r="C55" s="850"/>
      <c r="D55" s="851"/>
      <c r="E55" s="6"/>
      <c r="F55" s="457" t="s">
        <v>683</v>
      </c>
      <c r="G55" s="457"/>
      <c r="H55" s="457"/>
      <c r="I55" s="457"/>
      <c r="J55" s="457"/>
      <c r="K55" s="457"/>
      <c r="L55" s="457"/>
      <c r="M55" s="457"/>
      <c r="N55" s="457"/>
      <c r="O55" s="20"/>
      <c r="P55" s="20"/>
      <c r="Q55" s="20"/>
      <c r="R55" s="20"/>
      <c r="S55" s="6"/>
    </row>
    <row r="56" spans="2:19" ht="15" customHeight="1">
      <c r="B56" s="849"/>
      <c r="C56" s="850"/>
      <c r="D56" s="851"/>
      <c r="E56" s="6"/>
      <c r="F56" s="457"/>
      <c r="G56" s="457"/>
      <c r="H56" s="457"/>
      <c r="I56" s="457"/>
      <c r="J56" s="457"/>
      <c r="K56" s="457"/>
      <c r="L56" s="457"/>
      <c r="M56" s="457"/>
      <c r="N56" s="457"/>
      <c r="O56" s="6"/>
      <c r="P56" s="6"/>
      <c r="Q56" s="6"/>
      <c r="R56" s="6"/>
      <c r="S56" s="6"/>
    </row>
    <row r="57" spans="2:19" ht="15" customHeight="1">
      <c r="B57" s="849"/>
      <c r="C57" s="850"/>
      <c r="D57" s="851"/>
      <c r="E57" s="6"/>
      <c r="F57" s="457"/>
      <c r="G57" s="457"/>
      <c r="H57" s="457"/>
      <c r="I57" s="457"/>
      <c r="J57" s="457"/>
      <c r="K57" s="457"/>
      <c r="L57" s="457"/>
      <c r="M57" s="457"/>
      <c r="N57" s="457"/>
      <c r="O57" s="20"/>
      <c r="P57" s="20"/>
      <c r="Q57" s="6"/>
      <c r="R57" s="6"/>
      <c r="S57" s="6"/>
    </row>
    <row r="58" spans="2:19" ht="15" thickBot="1">
      <c r="B58" s="852"/>
      <c r="C58" s="853"/>
      <c r="D58" s="854"/>
      <c r="E58" s="20"/>
      <c r="F58" s="457"/>
      <c r="G58" s="457"/>
      <c r="H58" s="457"/>
      <c r="I58" s="457"/>
      <c r="J58" s="457"/>
      <c r="K58" s="457"/>
      <c r="L58" s="457"/>
      <c r="M58" s="457"/>
      <c r="N58" s="457"/>
      <c r="O58" s="20"/>
      <c r="P58" s="20"/>
      <c r="Q58" s="20"/>
      <c r="R58" s="20"/>
      <c r="S58" s="20"/>
    </row>
    <row r="62" spans="2:19" ht="15" customHeight="1"/>
    <row r="85" spans="6:12" ht="15" customHeight="1"/>
    <row r="87" spans="6:12">
      <c r="F87" s="20"/>
      <c r="G87" s="20"/>
      <c r="H87" s="20"/>
      <c r="I87" s="20"/>
      <c r="J87" s="20"/>
      <c r="K87" s="20"/>
      <c r="L87" s="20"/>
    </row>
    <row r="88" spans="6:12">
      <c r="F88" s="20"/>
      <c r="K88" s="20"/>
      <c r="L88" s="20"/>
    </row>
    <row r="89" spans="6:12">
      <c r="F89" s="20"/>
      <c r="K89" s="20"/>
      <c r="L89" s="20"/>
    </row>
    <row r="90" spans="6:12">
      <c r="F90" s="20"/>
      <c r="K90" s="20"/>
      <c r="L90" s="20"/>
    </row>
    <row r="91" spans="6:12">
      <c r="F91" s="20"/>
      <c r="K91" s="20"/>
      <c r="L91" s="20"/>
    </row>
    <row r="92" spans="6:12">
      <c r="F92" s="20"/>
      <c r="K92" s="20"/>
      <c r="L92" s="20"/>
    </row>
    <row r="93" spans="6:12">
      <c r="F93" s="20"/>
      <c r="K93" s="20"/>
      <c r="L93" s="20"/>
    </row>
    <row r="94" spans="6:12">
      <c r="F94" s="20"/>
      <c r="K94" s="20"/>
      <c r="L94" s="20"/>
    </row>
    <row r="95" spans="6:12">
      <c r="F95" s="20"/>
      <c r="K95" s="20"/>
      <c r="L95" s="20"/>
    </row>
    <row r="96" spans="6:12">
      <c r="F96" s="20"/>
      <c r="K96" s="20"/>
      <c r="L96" s="20"/>
    </row>
    <row r="97" spans="6:12">
      <c r="F97" s="20"/>
      <c r="K97" s="20"/>
      <c r="L97" s="20"/>
    </row>
    <row r="98" spans="6:12">
      <c r="F98" s="20"/>
      <c r="K98" s="20"/>
      <c r="L98" s="20"/>
    </row>
    <row r="99" spans="6:12">
      <c r="F99" s="20"/>
      <c r="K99" s="20"/>
      <c r="L99" s="20"/>
    </row>
    <row r="100" spans="6:12">
      <c r="F100" s="20"/>
      <c r="K100" s="20"/>
      <c r="L100" s="20"/>
    </row>
    <row r="101" spans="6:12">
      <c r="F101" s="20"/>
      <c r="K101" s="20"/>
      <c r="L101" s="20"/>
    </row>
    <row r="102" spans="6:12">
      <c r="F102" s="20"/>
      <c r="K102" s="20"/>
      <c r="L102" s="20"/>
    </row>
    <row r="103" spans="6:12">
      <c r="F103" s="20"/>
      <c r="K103" s="20"/>
      <c r="L103" s="20"/>
    </row>
    <row r="104" spans="6:12">
      <c r="F104" s="20"/>
      <c r="G104" s="20"/>
      <c r="H104" s="20"/>
      <c r="I104" s="20"/>
      <c r="J104" s="20"/>
      <c r="K104" s="20"/>
      <c r="L104" s="20"/>
    </row>
    <row r="105" spans="6:12">
      <c r="F105" s="20"/>
      <c r="G105" s="855" t="s">
        <v>684</v>
      </c>
      <c r="H105" s="855"/>
      <c r="I105" s="855"/>
      <c r="J105" s="855"/>
      <c r="K105" s="20"/>
      <c r="L105" s="20"/>
    </row>
    <row r="106" spans="6:12">
      <c r="F106" s="20"/>
      <c r="G106" s="855"/>
      <c r="H106" s="855"/>
      <c r="I106" s="855"/>
      <c r="J106" s="855"/>
      <c r="K106" s="20"/>
      <c r="L106" s="20"/>
    </row>
    <row r="107" spans="6:12">
      <c r="F107" s="20"/>
      <c r="G107" s="20"/>
      <c r="H107" s="20"/>
      <c r="I107" s="20"/>
      <c r="J107" s="20"/>
      <c r="K107" s="20"/>
      <c r="L107" s="20"/>
    </row>
  </sheetData>
  <mergeCells count="73">
    <mergeCell ref="B54:D58"/>
    <mergeCell ref="F55:N58"/>
    <mergeCell ref="F40:G40"/>
    <mergeCell ref="G105:J106"/>
    <mergeCell ref="B18:D21"/>
    <mergeCell ref="H25:H27"/>
    <mergeCell ref="I25:I27"/>
    <mergeCell ref="J25:J27"/>
    <mergeCell ref="F18:G18"/>
    <mergeCell ref="B46:D49"/>
    <mergeCell ref="B50:D53"/>
    <mergeCell ref="B22:D25"/>
    <mergeCell ref="B26:D29"/>
    <mergeCell ref="B30:D33"/>
    <mergeCell ref="B34:D37"/>
    <mergeCell ref="B38:D41"/>
    <mergeCell ref="B42:D45"/>
    <mergeCell ref="B1:S3"/>
    <mergeCell ref="B4:S5"/>
    <mergeCell ref="B6:D9"/>
    <mergeCell ref="B10:D13"/>
    <mergeCell ref="B14:D17"/>
    <mergeCell ref="F17:G17"/>
    <mergeCell ref="F14:G14"/>
    <mergeCell ref="M11:M13"/>
    <mergeCell ref="L11:L13"/>
    <mergeCell ref="K11:K13"/>
    <mergeCell ref="J11:J13"/>
    <mergeCell ref="I11:I13"/>
    <mergeCell ref="H11:H13"/>
    <mergeCell ref="L10:M10"/>
    <mergeCell ref="H10:I10"/>
    <mergeCell ref="F9:O9"/>
    <mergeCell ref="N24:O24"/>
    <mergeCell ref="J10:K10"/>
    <mergeCell ref="H24:I24"/>
    <mergeCell ref="J24:K24"/>
    <mergeCell ref="L24:M24"/>
    <mergeCell ref="F24:G24"/>
    <mergeCell ref="F16:G16"/>
    <mergeCell ref="F15:G15"/>
    <mergeCell ref="F21:G21"/>
    <mergeCell ref="F20:G20"/>
    <mergeCell ref="F19:G19"/>
    <mergeCell ref="F10:G10"/>
    <mergeCell ref="F23:O23"/>
    <mergeCell ref="N10:O10"/>
    <mergeCell ref="N11:N13"/>
    <mergeCell ref="O11:O13"/>
    <mergeCell ref="M25:M27"/>
    <mergeCell ref="F29:G29"/>
    <mergeCell ref="F28:G28"/>
    <mergeCell ref="F25:G27"/>
    <mergeCell ref="K25:K27"/>
    <mergeCell ref="L25:L27"/>
    <mergeCell ref="F11:G13"/>
    <mergeCell ref="N25:N27"/>
    <mergeCell ref="O25:O27"/>
    <mergeCell ref="F30:G30"/>
    <mergeCell ref="F31:O35"/>
    <mergeCell ref="F54:G54"/>
    <mergeCell ref="F46:G46"/>
    <mergeCell ref="F45:G45"/>
    <mergeCell ref="F44:G44"/>
    <mergeCell ref="F41:G41"/>
    <mergeCell ref="F42:G42"/>
    <mergeCell ref="F43:G43"/>
    <mergeCell ref="F49:K50"/>
    <mergeCell ref="F53:G53"/>
    <mergeCell ref="F52:G52"/>
    <mergeCell ref="F51:G51"/>
    <mergeCell ref="F47:G47"/>
    <mergeCell ref="F38:K39"/>
  </mergeCells>
  <hyperlinks>
    <hyperlink ref="B6:D9" location="'401'!A1" display="GRI 401: Emprego" xr:uid="{073CFBC9-262B-4D74-AD61-EAFFB38872E5}"/>
    <hyperlink ref="B10:D13" location="'402'!A1" display="GRI 402: Relações de trabalho" xr:uid="{B39E3BEF-CF0F-4F84-84FC-BD33A58CEAEA}"/>
    <hyperlink ref="B14:D17" location="'403'!A1" display="GRI 403: Saúde e segurança do trabalho" xr:uid="{FB73354D-AA30-4713-BDD1-A2932351A818}"/>
    <hyperlink ref="B22:D25" location="'405'!A1" display="GRI 405: Diversidade e igualdade de oportunidades" xr:uid="{87C4DA27-7335-442E-A95C-C41A33912D9B}"/>
    <hyperlink ref="B26:D29" location="'406'!A1" display="GRI 406: Não discriminação" xr:uid="{9B33B346-08B4-4B7F-A5D1-CAD1385DCA13}"/>
    <hyperlink ref="B30:D33" location="'407'!A1" display="GRI 407: Liberdade sindical e negociação coletiva" xr:uid="{8C8C84BE-D770-418D-BB33-A4D258CDC676}"/>
    <hyperlink ref="B34:D37" location="'408'!A1" display="GRI 408: Trabalho infantil" xr:uid="{2D0F2211-EAF6-4DF1-A98A-FE0B0515A4CF}"/>
    <hyperlink ref="B38:D41" location="'409'!A1" display="GRI 409: Trabalho forçado ou análogo ao escravo" xr:uid="{DB453FD6-1CA2-4B1F-8485-065B49CF8C80}"/>
    <hyperlink ref="B42:D45" location="'410'!A1" display="GRI 410: Práticas de segurança" xr:uid="{FDB5DEC1-50EB-4D17-AD09-100E84DBAD56}"/>
    <hyperlink ref="B46:D49" location="'411'!A1" display="GRI 411: Direitos de povos indígenas" xr:uid="{BF8BC7BC-7B6D-4670-90B3-223C184A6A1A}"/>
    <hyperlink ref="B50:D53" location="'413'!A1" display="GRI 413: Comunidades locais" xr:uid="{9590E250-B0B8-4771-8D8B-8616DA3218C5}"/>
  </hyperlinks>
  <pageMargins left="0.511811024" right="0.511811024" top="0.78740157499999996" bottom="0.78740157499999996" header="0.31496062000000002" footer="0.31496062000000002"/>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03410-3369-4728-8316-F1FF9D5046C0}">
  <sheetPr codeName="Planilha29"/>
  <dimension ref="A1:T124"/>
  <sheetViews>
    <sheetView showGridLines="0" zoomScale="80" zoomScaleNormal="80" workbookViewId="0">
      <pane ySplit="5" topLeftCell="A14" activePane="bottomLeft" state="frozen"/>
      <selection pane="bottomLeft" activeCell="B26" sqref="B26:D29"/>
    </sheetView>
  </sheetViews>
  <sheetFormatPr defaultRowHeight="14.45"/>
  <cols>
    <col min="1" max="1" width="5.7109375" customWidth="1"/>
    <col min="5" max="20" width="12.7109375" customWidth="1"/>
  </cols>
  <sheetData>
    <row r="1" spans="1:20" ht="15" customHeight="1">
      <c r="A1" s="1"/>
      <c r="B1" s="286" t="s">
        <v>13</v>
      </c>
      <c r="C1" s="247"/>
      <c r="D1" s="247"/>
      <c r="E1" s="247"/>
      <c r="F1" s="247"/>
      <c r="G1" s="247"/>
      <c r="H1" s="247"/>
      <c r="I1" s="247"/>
      <c r="J1" s="247"/>
      <c r="K1" s="247"/>
      <c r="L1" s="247"/>
      <c r="M1" s="247"/>
      <c r="N1" s="247"/>
      <c r="O1" s="247"/>
      <c r="P1" s="247"/>
      <c r="Q1" s="247"/>
      <c r="R1" s="247"/>
      <c r="S1" s="247"/>
      <c r="T1" s="248"/>
    </row>
    <row r="2" spans="1:20" ht="15" customHeight="1">
      <c r="B2" s="287"/>
      <c r="C2" s="250"/>
      <c r="D2" s="250"/>
      <c r="E2" s="250"/>
      <c r="F2" s="250"/>
      <c r="G2" s="250"/>
      <c r="H2" s="250"/>
      <c r="I2" s="250"/>
      <c r="J2" s="250"/>
      <c r="K2" s="250"/>
      <c r="L2" s="250"/>
      <c r="M2" s="250"/>
      <c r="N2" s="250"/>
      <c r="O2" s="250"/>
      <c r="P2" s="250"/>
      <c r="Q2" s="250"/>
      <c r="R2" s="250"/>
      <c r="S2" s="250"/>
      <c r="T2" s="251"/>
    </row>
    <row r="3" spans="1:20" ht="15" customHeight="1" thickBot="1">
      <c r="B3" s="252"/>
      <c r="C3" s="253"/>
      <c r="D3" s="253"/>
      <c r="E3" s="253"/>
      <c r="F3" s="253"/>
      <c r="G3" s="253"/>
      <c r="H3" s="253"/>
      <c r="I3" s="253"/>
      <c r="J3" s="253"/>
      <c r="K3" s="253"/>
      <c r="L3" s="253"/>
      <c r="M3" s="253"/>
      <c r="N3" s="253"/>
      <c r="O3" s="253"/>
      <c r="P3" s="253"/>
      <c r="Q3" s="253"/>
      <c r="R3" s="253"/>
      <c r="S3" s="253"/>
      <c r="T3" s="254"/>
    </row>
    <row r="4" spans="1:20" ht="15" customHeight="1">
      <c r="B4" s="367" t="s">
        <v>685</v>
      </c>
      <c r="C4" s="368"/>
      <c r="D4" s="368"/>
      <c r="E4" s="368"/>
      <c r="F4" s="368"/>
      <c r="G4" s="368"/>
      <c r="H4" s="368"/>
      <c r="I4" s="368"/>
      <c r="J4" s="368"/>
      <c r="K4" s="368"/>
      <c r="L4" s="368"/>
      <c r="M4" s="368"/>
      <c r="N4" s="368"/>
      <c r="O4" s="368"/>
      <c r="P4" s="368"/>
      <c r="Q4" s="368"/>
      <c r="R4" s="368"/>
      <c r="S4" s="368"/>
      <c r="T4" s="369"/>
    </row>
    <row r="5" spans="1:20" ht="15.75" customHeight="1" thickBot="1">
      <c r="B5" s="411"/>
      <c r="C5" s="412"/>
      <c r="D5" s="412"/>
      <c r="E5" s="412"/>
      <c r="F5" s="412"/>
      <c r="G5" s="412"/>
      <c r="H5" s="412"/>
      <c r="I5" s="412"/>
      <c r="J5" s="412"/>
      <c r="K5" s="412"/>
      <c r="L5" s="412"/>
      <c r="M5" s="412"/>
      <c r="N5" s="412"/>
      <c r="O5" s="412"/>
      <c r="P5" s="412"/>
      <c r="Q5" s="412"/>
      <c r="R5" s="412"/>
      <c r="S5" s="412"/>
      <c r="T5" s="413"/>
    </row>
    <row r="6" spans="1:20" ht="15.75" customHeight="1">
      <c r="B6" s="434" t="s">
        <v>620</v>
      </c>
      <c r="C6" s="435"/>
      <c r="D6" s="436"/>
      <c r="E6" s="2"/>
      <c r="F6" s="3"/>
      <c r="G6" s="3"/>
      <c r="H6" s="3"/>
      <c r="I6" s="3"/>
      <c r="J6" s="3"/>
      <c r="K6" s="3"/>
      <c r="L6" s="3"/>
      <c r="M6" s="3"/>
      <c r="N6" s="3"/>
      <c r="O6" s="3"/>
      <c r="P6" s="3"/>
      <c r="Q6" s="3"/>
      <c r="R6" s="3"/>
      <c r="S6" s="3"/>
      <c r="T6" s="4"/>
    </row>
    <row r="7" spans="1:20" ht="15" customHeight="1">
      <c r="B7" s="437"/>
      <c r="C7" s="438"/>
      <c r="D7" s="439"/>
      <c r="E7" s="5"/>
      <c r="F7" s="6"/>
      <c r="G7" s="6"/>
      <c r="H7" s="6"/>
      <c r="I7" s="6"/>
      <c r="J7" s="6"/>
      <c r="K7" s="6"/>
      <c r="L7" s="6"/>
      <c r="M7" s="6"/>
      <c r="N7" s="6"/>
      <c r="O7" s="6"/>
      <c r="P7" s="6"/>
      <c r="Q7" s="6"/>
      <c r="R7" s="6"/>
      <c r="S7" s="6"/>
      <c r="T7" s="7"/>
    </row>
    <row r="8" spans="1:20" ht="15" customHeight="1">
      <c r="B8" s="437"/>
      <c r="C8" s="438"/>
      <c r="D8" s="439"/>
      <c r="E8" s="5"/>
      <c r="F8" s="6" t="s">
        <v>686</v>
      </c>
      <c r="G8" s="6"/>
      <c r="H8" s="6"/>
      <c r="I8" s="6"/>
      <c r="J8" s="6"/>
      <c r="K8" s="6"/>
      <c r="L8" s="6"/>
      <c r="M8" s="6"/>
      <c r="N8" s="6"/>
      <c r="O8" s="6"/>
      <c r="P8" s="6"/>
      <c r="Q8" s="6"/>
      <c r="R8" s="6"/>
      <c r="S8" s="6"/>
      <c r="T8" s="7"/>
    </row>
    <row r="9" spans="1:20" ht="15" customHeight="1" thickBot="1">
      <c r="B9" s="440"/>
      <c r="C9" s="441"/>
      <c r="D9" s="442"/>
      <c r="E9" s="5"/>
      <c r="F9" s="6"/>
      <c r="G9" s="6"/>
      <c r="H9" s="6"/>
      <c r="I9" s="6"/>
      <c r="J9" s="6"/>
      <c r="K9" s="6"/>
      <c r="L9" s="6"/>
      <c r="M9" s="6"/>
      <c r="N9" s="6"/>
      <c r="O9" s="6"/>
      <c r="P9" s="6"/>
      <c r="Q9" s="6"/>
      <c r="R9" s="6"/>
      <c r="S9" s="6"/>
      <c r="T9" s="7"/>
    </row>
    <row r="10" spans="1:20" ht="15" customHeight="1">
      <c r="B10" s="434" t="s">
        <v>633</v>
      </c>
      <c r="C10" s="435"/>
      <c r="D10" s="436"/>
      <c r="E10" s="5"/>
      <c r="F10" s="837" t="s">
        <v>687</v>
      </c>
      <c r="G10" s="838"/>
      <c r="H10" s="838"/>
      <c r="I10" s="838"/>
      <c r="J10" s="838"/>
      <c r="K10" s="838"/>
      <c r="L10" s="838"/>
      <c r="M10" s="838"/>
      <c r="N10" s="838"/>
      <c r="O10" s="839"/>
      <c r="P10" s="6"/>
      <c r="Q10" s="6"/>
      <c r="R10" s="6"/>
      <c r="S10" s="6"/>
      <c r="T10" s="7"/>
    </row>
    <row r="11" spans="1:20">
      <c r="B11" s="437"/>
      <c r="C11" s="438"/>
      <c r="D11" s="439"/>
      <c r="E11" s="5"/>
      <c r="F11" s="869"/>
      <c r="G11" s="870"/>
      <c r="H11" s="800" t="s">
        <v>137</v>
      </c>
      <c r="I11" s="800"/>
      <c r="J11" s="800" t="s">
        <v>138</v>
      </c>
      <c r="K11" s="800"/>
      <c r="L11" s="800" t="s">
        <v>139</v>
      </c>
      <c r="M11" s="800"/>
      <c r="N11" s="800" t="s">
        <v>140</v>
      </c>
      <c r="O11" s="801"/>
      <c r="P11" s="6"/>
      <c r="Q11" s="6"/>
      <c r="R11" s="6"/>
      <c r="S11" s="6"/>
      <c r="T11" s="7"/>
    </row>
    <row r="12" spans="1:20">
      <c r="B12" s="437"/>
      <c r="C12" s="438"/>
      <c r="D12" s="439"/>
      <c r="E12" s="5"/>
      <c r="F12" s="871"/>
      <c r="G12" s="871"/>
      <c r="H12" s="200" t="s">
        <v>148</v>
      </c>
      <c r="I12" s="200" t="s">
        <v>149</v>
      </c>
      <c r="J12" s="200" t="s">
        <v>148</v>
      </c>
      <c r="K12" s="200" t="s">
        <v>149</v>
      </c>
      <c r="L12" s="200" t="s">
        <v>148</v>
      </c>
      <c r="M12" s="200" t="s">
        <v>149</v>
      </c>
      <c r="N12" s="200" t="s">
        <v>148</v>
      </c>
      <c r="O12" s="200" t="s">
        <v>149</v>
      </c>
      <c r="P12" s="6"/>
      <c r="Q12" s="6"/>
      <c r="R12" s="6"/>
      <c r="S12" s="6"/>
      <c r="T12" s="7"/>
    </row>
    <row r="13" spans="1:20" ht="15" customHeight="1" thickBot="1">
      <c r="B13" s="440"/>
      <c r="C13" s="441"/>
      <c r="D13" s="442"/>
      <c r="E13" s="5"/>
      <c r="F13" s="478" t="s">
        <v>688</v>
      </c>
      <c r="G13" s="478"/>
      <c r="H13" s="50">
        <v>70</v>
      </c>
      <c r="I13" s="50">
        <v>30</v>
      </c>
      <c r="J13" s="50">
        <v>70</v>
      </c>
      <c r="K13" s="50">
        <v>30</v>
      </c>
      <c r="L13" s="152">
        <v>80</v>
      </c>
      <c r="M13" s="152">
        <v>20</v>
      </c>
      <c r="N13" s="152">
        <v>80</v>
      </c>
      <c r="O13" s="152">
        <v>20</v>
      </c>
      <c r="P13" s="6"/>
      <c r="Q13" s="6"/>
      <c r="R13" s="6"/>
      <c r="S13" s="6"/>
      <c r="T13" s="7"/>
    </row>
    <row r="14" spans="1:20" ht="15" customHeight="1">
      <c r="B14" s="434" t="s">
        <v>623</v>
      </c>
      <c r="C14" s="435"/>
      <c r="D14" s="436"/>
      <c r="E14" s="5"/>
      <c r="F14" s="478" t="s">
        <v>689</v>
      </c>
      <c r="G14" s="478"/>
      <c r="H14" s="50">
        <v>92</v>
      </c>
      <c r="I14" s="50">
        <v>8</v>
      </c>
      <c r="J14" s="50">
        <v>92</v>
      </c>
      <c r="K14" s="50">
        <v>8</v>
      </c>
      <c r="L14" s="152">
        <v>92.3</v>
      </c>
      <c r="M14" s="152">
        <v>7.7</v>
      </c>
      <c r="N14" s="152">
        <v>92.3</v>
      </c>
      <c r="O14" s="152">
        <v>7.7</v>
      </c>
      <c r="P14" s="6"/>
      <c r="Q14" s="6"/>
      <c r="R14" s="6"/>
      <c r="S14" s="6"/>
      <c r="T14" s="7"/>
    </row>
    <row r="15" spans="1:20">
      <c r="B15" s="437"/>
      <c r="C15" s="438"/>
      <c r="D15" s="439"/>
      <c r="E15" s="5"/>
      <c r="F15" s="478" t="s">
        <v>667</v>
      </c>
      <c r="G15" s="478"/>
      <c r="H15" s="50">
        <v>92</v>
      </c>
      <c r="I15" s="50">
        <v>8</v>
      </c>
      <c r="J15" s="50">
        <v>90</v>
      </c>
      <c r="K15" s="50">
        <v>10</v>
      </c>
      <c r="L15" s="152">
        <v>89.7</v>
      </c>
      <c r="M15" s="152">
        <v>10.3</v>
      </c>
      <c r="N15" s="152">
        <v>83.8</v>
      </c>
      <c r="O15" s="152">
        <v>16.2</v>
      </c>
      <c r="P15" s="6"/>
      <c r="Q15" s="6"/>
      <c r="R15" s="6"/>
      <c r="S15" s="6"/>
      <c r="T15" s="7"/>
    </row>
    <row r="16" spans="1:20">
      <c r="B16" s="437"/>
      <c r="C16" s="438"/>
      <c r="D16" s="439"/>
      <c r="E16" s="5"/>
      <c r="F16" s="478" t="s">
        <v>668</v>
      </c>
      <c r="G16" s="478"/>
      <c r="H16" s="50">
        <v>90</v>
      </c>
      <c r="I16" s="50">
        <v>10</v>
      </c>
      <c r="J16" s="50">
        <v>86</v>
      </c>
      <c r="K16" s="50">
        <v>14</v>
      </c>
      <c r="L16" s="152">
        <v>84.6</v>
      </c>
      <c r="M16" s="152">
        <v>15.4</v>
      </c>
      <c r="N16" s="152">
        <v>89.7</v>
      </c>
      <c r="O16" s="152">
        <v>10.3</v>
      </c>
      <c r="P16" s="6"/>
      <c r="Q16" s="6"/>
      <c r="R16" s="6"/>
      <c r="S16" s="6"/>
      <c r="T16" s="7"/>
    </row>
    <row r="17" spans="2:20" ht="15" thickBot="1">
      <c r="B17" s="440"/>
      <c r="C17" s="441"/>
      <c r="D17" s="442"/>
      <c r="E17" s="5"/>
      <c r="F17" s="478" t="s">
        <v>690</v>
      </c>
      <c r="G17" s="478"/>
      <c r="H17" s="50">
        <v>97</v>
      </c>
      <c r="I17" s="50">
        <v>3</v>
      </c>
      <c r="J17" s="50">
        <v>96</v>
      </c>
      <c r="K17" s="50">
        <v>4</v>
      </c>
      <c r="L17" s="152">
        <v>95.8</v>
      </c>
      <c r="M17" s="152">
        <v>4.2</v>
      </c>
      <c r="N17" s="152">
        <v>95.9</v>
      </c>
      <c r="O17" s="152">
        <v>4.0999999999999996</v>
      </c>
      <c r="P17" s="6"/>
      <c r="Q17" s="6"/>
      <c r="R17" s="6"/>
      <c r="S17" s="6"/>
      <c r="T17" s="7"/>
    </row>
    <row r="18" spans="2:20" ht="15" customHeight="1">
      <c r="B18" s="434" t="s">
        <v>641</v>
      </c>
      <c r="C18" s="435"/>
      <c r="D18" s="436"/>
      <c r="E18" s="5"/>
      <c r="F18" s="478" t="s">
        <v>670</v>
      </c>
      <c r="G18" s="478"/>
      <c r="H18" s="50">
        <v>65</v>
      </c>
      <c r="I18" s="50">
        <v>35</v>
      </c>
      <c r="J18" s="50">
        <v>65</v>
      </c>
      <c r="K18" s="50">
        <v>35</v>
      </c>
      <c r="L18" s="152">
        <v>65.2</v>
      </c>
      <c r="M18" s="152">
        <v>34.700000000000003</v>
      </c>
      <c r="N18" s="152">
        <v>63.6</v>
      </c>
      <c r="O18" s="152">
        <v>36.4</v>
      </c>
      <c r="P18" s="6"/>
      <c r="Q18" s="6"/>
      <c r="R18" s="6"/>
      <c r="S18" s="6"/>
      <c r="T18" s="7"/>
    </row>
    <row r="19" spans="2:20" ht="15.75" customHeight="1">
      <c r="B19" s="437"/>
      <c r="C19" s="438"/>
      <c r="D19" s="439"/>
      <c r="E19" s="5"/>
      <c r="F19" s="478" t="s">
        <v>672</v>
      </c>
      <c r="G19" s="478"/>
      <c r="H19" s="50">
        <v>94</v>
      </c>
      <c r="I19" s="50">
        <v>6</v>
      </c>
      <c r="J19" s="50">
        <v>95</v>
      </c>
      <c r="K19" s="50">
        <v>5</v>
      </c>
      <c r="L19" s="152">
        <v>94.1</v>
      </c>
      <c r="M19" s="152">
        <v>5.8</v>
      </c>
      <c r="N19" s="152">
        <v>95.1</v>
      </c>
      <c r="O19" s="152">
        <v>4.9000000000000004</v>
      </c>
      <c r="P19" s="6"/>
      <c r="Q19" s="6"/>
      <c r="R19" s="6"/>
      <c r="S19" s="6"/>
      <c r="T19" s="7"/>
    </row>
    <row r="20" spans="2:20" ht="15" customHeight="1">
      <c r="B20" s="437"/>
      <c r="C20" s="438"/>
      <c r="D20" s="439"/>
      <c r="E20" s="5"/>
      <c r="F20" s="478" t="s">
        <v>673</v>
      </c>
      <c r="G20" s="478"/>
      <c r="H20" s="50">
        <v>82</v>
      </c>
      <c r="I20" s="50">
        <v>18</v>
      </c>
      <c r="J20" s="50">
        <v>81</v>
      </c>
      <c r="K20" s="50">
        <v>19</v>
      </c>
      <c r="L20" s="152">
        <v>80.5</v>
      </c>
      <c r="M20" s="152">
        <v>19.5</v>
      </c>
      <c r="N20" s="152">
        <v>83.4</v>
      </c>
      <c r="O20" s="152">
        <v>16.600000000000001</v>
      </c>
      <c r="P20" s="6"/>
      <c r="Q20" s="6"/>
      <c r="R20" s="6"/>
      <c r="S20" s="6"/>
      <c r="T20" s="7"/>
    </row>
    <row r="21" spans="2:20" ht="15" thickBot="1">
      <c r="B21" s="440"/>
      <c r="C21" s="441"/>
      <c r="D21" s="442"/>
      <c r="E21" s="5"/>
      <c r="F21" s="835" t="s">
        <v>143</v>
      </c>
      <c r="G21" s="835"/>
      <c r="H21" s="59">
        <v>91</v>
      </c>
      <c r="I21" s="59">
        <v>9</v>
      </c>
      <c r="J21" s="59">
        <v>91</v>
      </c>
      <c r="K21" s="59">
        <v>9</v>
      </c>
      <c r="L21" s="153">
        <v>91.5</v>
      </c>
      <c r="M21" s="153">
        <v>8.5</v>
      </c>
      <c r="N21" s="153">
        <v>92.1</v>
      </c>
      <c r="O21" s="153">
        <v>7.9</v>
      </c>
      <c r="P21" s="6"/>
      <c r="Q21" s="6"/>
      <c r="R21" s="6"/>
      <c r="S21" s="6"/>
      <c r="T21" s="7"/>
    </row>
    <row r="22" spans="2:20" ht="15" customHeight="1">
      <c r="B22" s="797" t="s">
        <v>37</v>
      </c>
      <c r="C22" s="798"/>
      <c r="D22" s="798"/>
      <c r="E22" s="5"/>
      <c r="F22" s="6"/>
      <c r="G22" s="6"/>
      <c r="H22" s="6"/>
      <c r="I22" s="6"/>
      <c r="J22" s="6"/>
      <c r="K22" s="6"/>
      <c r="L22" s="6"/>
      <c r="M22" s="6"/>
      <c r="N22" s="6"/>
      <c r="O22" s="6"/>
      <c r="P22" s="6"/>
      <c r="Q22" s="6"/>
      <c r="R22" s="6"/>
      <c r="S22" s="6"/>
      <c r="T22" s="7"/>
    </row>
    <row r="23" spans="2:20" ht="15" customHeight="1">
      <c r="B23" s="798"/>
      <c r="C23" s="798"/>
      <c r="D23" s="798"/>
      <c r="E23" s="5"/>
      <c r="F23" s="837" t="s">
        <v>691</v>
      </c>
      <c r="G23" s="838"/>
      <c r="H23" s="838"/>
      <c r="I23" s="838"/>
      <c r="J23" s="838"/>
      <c r="K23" s="838"/>
      <c r="L23" s="838"/>
      <c r="M23" s="838"/>
      <c r="N23" s="838"/>
      <c r="O23" s="838"/>
      <c r="P23" s="838"/>
      <c r="Q23" s="838"/>
      <c r="R23" s="838"/>
      <c r="S23" s="838"/>
      <c r="T23" s="7"/>
    </row>
    <row r="24" spans="2:20" ht="15" customHeight="1">
      <c r="B24" s="798"/>
      <c r="C24" s="798"/>
      <c r="D24" s="798"/>
      <c r="E24" s="5"/>
      <c r="F24" s="872"/>
      <c r="G24" s="873"/>
      <c r="H24" s="832" t="s">
        <v>137</v>
      </c>
      <c r="I24" s="832"/>
      <c r="J24" s="832"/>
      <c r="K24" s="832" t="s">
        <v>138</v>
      </c>
      <c r="L24" s="832"/>
      <c r="M24" s="832"/>
      <c r="N24" s="832" t="s">
        <v>139</v>
      </c>
      <c r="O24" s="832"/>
      <c r="P24" s="832"/>
      <c r="Q24" s="832" t="s">
        <v>140</v>
      </c>
      <c r="R24" s="832"/>
      <c r="S24" s="844"/>
      <c r="T24" s="7"/>
    </row>
    <row r="25" spans="2:20" ht="15" customHeight="1" thickBot="1">
      <c r="B25" s="798"/>
      <c r="C25" s="798"/>
      <c r="D25" s="798"/>
      <c r="E25" s="5"/>
      <c r="F25" s="867"/>
      <c r="G25" s="868"/>
      <c r="H25" s="856" t="s">
        <v>578</v>
      </c>
      <c r="I25" s="788" t="s">
        <v>579</v>
      </c>
      <c r="J25" s="856" t="s">
        <v>580</v>
      </c>
      <c r="K25" s="856" t="s">
        <v>578</v>
      </c>
      <c r="L25" s="788" t="s">
        <v>579</v>
      </c>
      <c r="M25" s="856" t="s">
        <v>580</v>
      </c>
      <c r="N25" s="856" t="s">
        <v>578</v>
      </c>
      <c r="O25" s="788" t="s">
        <v>579</v>
      </c>
      <c r="P25" s="856" t="s">
        <v>580</v>
      </c>
      <c r="Q25" s="856" t="s">
        <v>578</v>
      </c>
      <c r="R25" s="788" t="s">
        <v>579</v>
      </c>
      <c r="S25" s="858" t="s">
        <v>580</v>
      </c>
      <c r="T25" s="7"/>
    </row>
    <row r="26" spans="2:20" ht="15" customHeight="1">
      <c r="B26" s="434" t="s">
        <v>625</v>
      </c>
      <c r="C26" s="435"/>
      <c r="D26" s="436"/>
      <c r="E26" s="5"/>
      <c r="F26" s="865"/>
      <c r="G26" s="866"/>
      <c r="H26" s="857"/>
      <c r="I26" s="842"/>
      <c r="J26" s="857"/>
      <c r="K26" s="857"/>
      <c r="L26" s="842"/>
      <c r="M26" s="857"/>
      <c r="N26" s="857"/>
      <c r="O26" s="842"/>
      <c r="P26" s="857"/>
      <c r="Q26" s="857"/>
      <c r="R26" s="842"/>
      <c r="S26" s="859"/>
      <c r="T26" s="7"/>
    </row>
    <row r="27" spans="2:20" ht="15" customHeight="1">
      <c r="B27" s="437"/>
      <c r="C27" s="438"/>
      <c r="D27" s="439"/>
      <c r="E27" s="5"/>
      <c r="F27" s="836" t="s">
        <v>688</v>
      </c>
      <c r="G27" s="836"/>
      <c r="H27" s="198">
        <v>0</v>
      </c>
      <c r="I27" s="198">
        <v>10</v>
      </c>
      <c r="J27" s="198">
        <v>90</v>
      </c>
      <c r="K27" s="198">
        <v>0</v>
      </c>
      <c r="L27" s="198">
        <v>10</v>
      </c>
      <c r="M27" s="198">
        <v>90</v>
      </c>
      <c r="N27" s="201">
        <v>0</v>
      </c>
      <c r="O27" s="201">
        <v>10</v>
      </c>
      <c r="P27" s="201">
        <v>90</v>
      </c>
      <c r="Q27" s="201">
        <v>0</v>
      </c>
      <c r="R27" s="201">
        <v>10</v>
      </c>
      <c r="S27" s="201">
        <v>90</v>
      </c>
      <c r="T27" s="7"/>
    </row>
    <row r="28" spans="2:20" ht="15" customHeight="1">
      <c r="B28" s="437"/>
      <c r="C28" s="438"/>
      <c r="D28" s="439"/>
      <c r="E28" s="5"/>
      <c r="F28" s="478" t="s">
        <v>689</v>
      </c>
      <c r="G28" s="478"/>
      <c r="H28" s="50">
        <v>0</v>
      </c>
      <c r="I28" s="50">
        <v>33</v>
      </c>
      <c r="J28" s="50">
        <v>67</v>
      </c>
      <c r="K28" s="50">
        <v>0</v>
      </c>
      <c r="L28" s="50">
        <v>23</v>
      </c>
      <c r="M28" s="50">
        <v>77</v>
      </c>
      <c r="N28" s="152">
        <v>0</v>
      </c>
      <c r="O28" s="152">
        <v>23.1</v>
      </c>
      <c r="P28" s="152">
        <v>76.900000000000006</v>
      </c>
      <c r="Q28" s="152">
        <v>0</v>
      </c>
      <c r="R28" s="152">
        <v>23.1</v>
      </c>
      <c r="S28" s="152">
        <v>76.900000000000006</v>
      </c>
      <c r="T28" s="7"/>
    </row>
    <row r="29" spans="2:20" ht="15" customHeight="1" thickBot="1">
      <c r="B29" s="440"/>
      <c r="C29" s="441"/>
      <c r="D29" s="442"/>
      <c r="E29" s="5"/>
      <c r="F29" s="478" t="s">
        <v>667</v>
      </c>
      <c r="G29" s="478"/>
      <c r="H29" s="50">
        <v>0</v>
      </c>
      <c r="I29" s="50">
        <v>73</v>
      </c>
      <c r="J29" s="50">
        <v>27</v>
      </c>
      <c r="K29" s="50">
        <v>0</v>
      </c>
      <c r="L29" s="50">
        <v>72</v>
      </c>
      <c r="M29" s="50">
        <v>28</v>
      </c>
      <c r="N29" s="152">
        <v>0</v>
      </c>
      <c r="O29" s="152">
        <v>71.8</v>
      </c>
      <c r="P29" s="152">
        <v>28.2</v>
      </c>
      <c r="Q29" s="152">
        <v>0</v>
      </c>
      <c r="R29" s="152">
        <v>73</v>
      </c>
      <c r="S29" s="152">
        <v>27</v>
      </c>
      <c r="T29" s="7"/>
    </row>
    <row r="30" spans="2:20" ht="15" customHeight="1">
      <c r="B30" s="434" t="s">
        <v>584</v>
      </c>
      <c r="C30" s="435"/>
      <c r="D30" s="436"/>
      <c r="E30" s="5"/>
      <c r="F30" s="478" t="s">
        <v>668</v>
      </c>
      <c r="G30" s="478"/>
      <c r="H30" s="50">
        <v>4</v>
      </c>
      <c r="I30" s="50">
        <v>84</v>
      </c>
      <c r="J30" s="50">
        <v>12</v>
      </c>
      <c r="K30" s="50">
        <v>3</v>
      </c>
      <c r="L30" s="50">
        <v>89</v>
      </c>
      <c r="M30" s="50">
        <v>8</v>
      </c>
      <c r="N30" s="152">
        <v>1.3</v>
      </c>
      <c r="O30" s="152">
        <v>92.3</v>
      </c>
      <c r="P30" s="152">
        <v>6.4</v>
      </c>
      <c r="Q30" s="152">
        <v>1.3</v>
      </c>
      <c r="R30" s="152">
        <v>91</v>
      </c>
      <c r="S30" s="152">
        <v>7.7</v>
      </c>
      <c r="T30" s="7"/>
    </row>
    <row r="31" spans="2:20" ht="15" customHeight="1">
      <c r="B31" s="437"/>
      <c r="C31" s="438"/>
      <c r="D31" s="439"/>
      <c r="E31" s="5"/>
      <c r="F31" s="478" t="s">
        <v>690</v>
      </c>
      <c r="G31" s="478"/>
      <c r="H31" s="50">
        <v>10</v>
      </c>
      <c r="I31" s="50">
        <v>73</v>
      </c>
      <c r="J31" s="50">
        <v>17</v>
      </c>
      <c r="K31" s="50">
        <v>9</v>
      </c>
      <c r="L31" s="50">
        <v>76</v>
      </c>
      <c r="M31" s="50">
        <v>15</v>
      </c>
      <c r="N31" s="152">
        <v>8.6</v>
      </c>
      <c r="O31" s="152">
        <v>76.099999999999994</v>
      </c>
      <c r="P31" s="152">
        <v>15.3</v>
      </c>
      <c r="Q31" s="152">
        <v>6.8</v>
      </c>
      <c r="R31" s="152">
        <v>74.599999999999994</v>
      </c>
      <c r="S31" s="152">
        <v>18.600000000000001</v>
      </c>
      <c r="T31" s="7"/>
    </row>
    <row r="32" spans="2:20" ht="15" customHeight="1">
      <c r="B32" s="437"/>
      <c r="C32" s="438"/>
      <c r="D32" s="439"/>
      <c r="E32" s="5"/>
      <c r="F32" s="478" t="s">
        <v>670</v>
      </c>
      <c r="G32" s="478"/>
      <c r="H32" s="50">
        <v>36</v>
      </c>
      <c r="I32" s="50">
        <v>56</v>
      </c>
      <c r="J32" s="50">
        <v>8</v>
      </c>
      <c r="K32" s="50">
        <v>35</v>
      </c>
      <c r="L32" s="50">
        <v>57</v>
      </c>
      <c r="M32" s="50">
        <v>8</v>
      </c>
      <c r="N32" s="152">
        <v>35.799999999999997</v>
      </c>
      <c r="O32" s="152">
        <v>56.6</v>
      </c>
      <c r="P32" s="152">
        <v>7.6</v>
      </c>
      <c r="Q32" s="152">
        <v>37</v>
      </c>
      <c r="R32" s="152">
        <v>55.1</v>
      </c>
      <c r="S32" s="152">
        <v>7.9</v>
      </c>
      <c r="T32" s="7"/>
    </row>
    <row r="33" spans="2:20" ht="15" customHeight="1" thickBot="1">
      <c r="B33" s="440"/>
      <c r="C33" s="441"/>
      <c r="D33" s="442"/>
      <c r="E33" s="5"/>
      <c r="F33" s="478" t="s">
        <v>672</v>
      </c>
      <c r="G33" s="478"/>
      <c r="H33" s="50">
        <v>19</v>
      </c>
      <c r="I33" s="50">
        <v>61</v>
      </c>
      <c r="J33" s="50">
        <v>20</v>
      </c>
      <c r="K33" s="50">
        <v>18</v>
      </c>
      <c r="L33" s="50">
        <v>61</v>
      </c>
      <c r="M33" s="50">
        <v>21</v>
      </c>
      <c r="N33" s="152">
        <v>17.3</v>
      </c>
      <c r="O33" s="152">
        <v>60.6</v>
      </c>
      <c r="P33" s="152">
        <v>22.1</v>
      </c>
      <c r="Q33" s="152">
        <v>18</v>
      </c>
      <c r="R33" s="152">
        <v>59.9</v>
      </c>
      <c r="S33" s="152">
        <v>22.1</v>
      </c>
      <c r="T33" s="7"/>
    </row>
    <row r="34" spans="2:20" ht="15" customHeight="1">
      <c r="B34" s="434" t="s">
        <v>627</v>
      </c>
      <c r="C34" s="435"/>
      <c r="D34" s="436"/>
      <c r="E34" s="5"/>
      <c r="F34" s="478" t="s">
        <v>673</v>
      </c>
      <c r="G34" s="478"/>
      <c r="H34" s="50">
        <v>15</v>
      </c>
      <c r="I34" s="50">
        <v>79</v>
      </c>
      <c r="J34" s="50">
        <v>7</v>
      </c>
      <c r="K34" s="50">
        <v>15</v>
      </c>
      <c r="L34" s="50">
        <v>78</v>
      </c>
      <c r="M34" s="50">
        <v>7</v>
      </c>
      <c r="N34" s="152">
        <v>14</v>
      </c>
      <c r="O34" s="152">
        <v>79.2</v>
      </c>
      <c r="P34" s="152">
        <v>6.7</v>
      </c>
      <c r="Q34" s="152">
        <v>9.6999999999999993</v>
      </c>
      <c r="R34" s="152">
        <v>78.599999999999994</v>
      </c>
      <c r="S34" s="152">
        <v>11.7</v>
      </c>
      <c r="T34" s="7"/>
    </row>
    <row r="35" spans="2:20" ht="15" customHeight="1">
      <c r="B35" s="437"/>
      <c r="C35" s="438"/>
      <c r="D35" s="439"/>
      <c r="E35" s="5"/>
      <c r="F35" s="835" t="s">
        <v>143</v>
      </c>
      <c r="G35" s="835"/>
      <c r="H35" s="59">
        <v>22</v>
      </c>
      <c r="I35" s="59">
        <v>59</v>
      </c>
      <c r="J35" s="59">
        <v>18</v>
      </c>
      <c r="K35" s="59">
        <v>24</v>
      </c>
      <c r="L35" s="59">
        <v>57</v>
      </c>
      <c r="M35" s="59">
        <v>19</v>
      </c>
      <c r="N35" s="153">
        <v>18.3</v>
      </c>
      <c r="O35" s="153">
        <v>61.2</v>
      </c>
      <c r="P35" s="153">
        <v>20.5</v>
      </c>
      <c r="Q35" s="153">
        <v>19</v>
      </c>
      <c r="R35" s="153">
        <v>60.4</v>
      </c>
      <c r="S35" s="153">
        <v>20.6</v>
      </c>
      <c r="T35" s="7"/>
    </row>
    <row r="36" spans="2:20">
      <c r="B36" s="437"/>
      <c r="C36" s="438"/>
      <c r="D36" s="439"/>
      <c r="E36" s="5"/>
      <c r="F36" s="6"/>
      <c r="G36" s="6"/>
      <c r="H36" s="6"/>
      <c r="I36" s="6"/>
      <c r="J36" s="6"/>
      <c r="K36" s="6"/>
      <c r="L36" s="6"/>
      <c r="M36" s="6"/>
      <c r="N36" s="6"/>
      <c r="O36" s="6"/>
      <c r="P36" s="6"/>
      <c r="Q36" s="6"/>
      <c r="R36" s="6"/>
      <c r="S36" s="6"/>
      <c r="T36" s="7"/>
    </row>
    <row r="37" spans="2:20" ht="15" customHeight="1" thickBot="1">
      <c r="B37" s="440"/>
      <c r="C37" s="441"/>
      <c r="D37" s="442"/>
      <c r="E37" s="5"/>
      <c r="F37" s="874" t="s">
        <v>692</v>
      </c>
      <c r="G37" s="874"/>
      <c r="H37" s="874"/>
      <c r="I37" s="874"/>
      <c r="J37" s="874"/>
      <c r="K37" s="874"/>
      <c r="L37" s="874"/>
      <c r="M37" s="874"/>
      <c r="N37" s="6"/>
      <c r="O37" s="6"/>
      <c r="P37" s="6"/>
      <c r="Q37" s="6"/>
      <c r="R37" s="6"/>
      <c r="S37" s="6"/>
      <c r="T37" s="6"/>
    </row>
    <row r="38" spans="2:20" ht="15" customHeight="1">
      <c r="B38" s="434" t="s">
        <v>587</v>
      </c>
      <c r="C38" s="435"/>
      <c r="D38" s="436"/>
      <c r="E38" s="5"/>
      <c r="F38" s="872"/>
      <c r="G38" s="873"/>
      <c r="H38" s="832" t="s">
        <v>137</v>
      </c>
      <c r="I38" s="832"/>
      <c r="J38" s="832"/>
      <c r="K38" s="832"/>
      <c r="L38" s="832"/>
      <c r="M38" s="844"/>
      <c r="N38" s="6"/>
      <c r="O38" s="6"/>
      <c r="P38" s="6"/>
      <c r="Q38" s="6"/>
      <c r="R38" s="6"/>
      <c r="S38" s="6"/>
      <c r="T38" s="6"/>
    </row>
    <row r="39" spans="2:20" ht="27.6">
      <c r="B39" s="437"/>
      <c r="C39" s="438"/>
      <c r="D39" s="439"/>
      <c r="E39" s="5"/>
      <c r="F39" s="865"/>
      <c r="G39" s="866"/>
      <c r="H39" s="196" t="s">
        <v>693</v>
      </c>
      <c r="I39" s="196" t="s">
        <v>694</v>
      </c>
      <c r="J39" s="196" t="s">
        <v>695</v>
      </c>
      <c r="K39" s="196" t="s">
        <v>696</v>
      </c>
      <c r="L39" s="196" t="s">
        <v>697</v>
      </c>
      <c r="M39" s="197" t="s">
        <v>698</v>
      </c>
      <c r="N39" s="6"/>
      <c r="O39" s="6"/>
      <c r="P39" s="6"/>
      <c r="Q39" s="6"/>
      <c r="R39" s="6"/>
      <c r="S39" s="6"/>
      <c r="T39" s="6"/>
    </row>
    <row r="40" spans="2:20">
      <c r="B40" s="437"/>
      <c r="C40" s="438"/>
      <c r="D40" s="439"/>
      <c r="E40" s="5"/>
      <c r="F40" s="836" t="s">
        <v>699</v>
      </c>
      <c r="G40" s="836"/>
      <c r="H40" s="199">
        <v>0</v>
      </c>
      <c r="I40" s="199">
        <v>100</v>
      </c>
      <c r="J40" s="199">
        <v>0</v>
      </c>
      <c r="K40" s="199">
        <v>0</v>
      </c>
      <c r="L40" s="199">
        <v>0</v>
      </c>
      <c r="M40" s="199">
        <v>0</v>
      </c>
      <c r="N40" s="6"/>
      <c r="O40" s="6"/>
      <c r="P40" s="6"/>
      <c r="Q40" s="6"/>
      <c r="R40" s="6"/>
      <c r="S40" s="6"/>
      <c r="T40" s="6"/>
    </row>
    <row r="41" spans="2:20" ht="15" thickBot="1">
      <c r="B41" s="440"/>
      <c r="C41" s="441"/>
      <c r="D41" s="442"/>
      <c r="E41" s="5"/>
      <c r="F41" s="478" t="s">
        <v>700</v>
      </c>
      <c r="G41" s="478"/>
      <c r="H41" s="55">
        <v>0</v>
      </c>
      <c r="I41" s="55">
        <v>100</v>
      </c>
      <c r="J41" s="55">
        <v>0</v>
      </c>
      <c r="K41" s="55">
        <v>0</v>
      </c>
      <c r="L41" s="55">
        <v>0</v>
      </c>
      <c r="M41" s="55">
        <v>0</v>
      </c>
      <c r="N41" s="6"/>
      <c r="O41" s="6"/>
      <c r="P41" s="6"/>
      <c r="Q41" s="6"/>
      <c r="R41" s="6"/>
      <c r="S41" s="6"/>
      <c r="T41" s="6"/>
    </row>
    <row r="42" spans="2:20" ht="15" customHeight="1">
      <c r="B42" s="434" t="s">
        <v>589</v>
      </c>
      <c r="C42" s="435"/>
      <c r="D42" s="436"/>
      <c r="E42" s="5"/>
      <c r="F42" s="478" t="s">
        <v>667</v>
      </c>
      <c r="G42" s="478"/>
      <c r="H42" s="55">
        <v>0</v>
      </c>
      <c r="I42" s="55">
        <v>97.3</v>
      </c>
      <c r="J42" s="55">
        <v>0</v>
      </c>
      <c r="K42" s="55">
        <v>2.7</v>
      </c>
      <c r="L42" s="55">
        <v>0</v>
      </c>
      <c r="M42" s="55">
        <v>0</v>
      </c>
      <c r="N42" s="6"/>
      <c r="O42" s="6"/>
      <c r="P42" s="6"/>
      <c r="Q42" s="6"/>
      <c r="R42" s="6"/>
      <c r="S42" s="6"/>
      <c r="T42" s="6"/>
    </row>
    <row r="43" spans="2:20" ht="15" customHeight="1">
      <c r="B43" s="437"/>
      <c r="C43" s="438"/>
      <c r="D43" s="439"/>
      <c r="E43" s="5"/>
      <c r="F43" s="478" t="s">
        <v>668</v>
      </c>
      <c r="G43" s="478"/>
      <c r="H43" s="55">
        <v>1.47</v>
      </c>
      <c r="I43" s="55">
        <v>82.35</v>
      </c>
      <c r="J43" s="55">
        <v>1.47</v>
      </c>
      <c r="K43" s="55">
        <v>5.88</v>
      </c>
      <c r="L43" s="55">
        <v>0</v>
      </c>
      <c r="M43" s="55">
        <v>8.82</v>
      </c>
      <c r="N43" s="6"/>
      <c r="O43" s="6"/>
      <c r="P43" s="6"/>
      <c r="Q43" s="6"/>
      <c r="R43" s="6"/>
      <c r="S43" s="6"/>
      <c r="T43" s="6"/>
    </row>
    <row r="44" spans="2:20" ht="15" customHeight="1">
      <c r="B44" s="437"/>
      <c r="C44" s="438"/>
      <c r="D44" s="439"/>
      <c r="E44" s="5"/>
      <c r="F44" s="478" t="s">
        <v>690</v>
      </c>
      <c r="G44" s="478"/>
      <c r="H44" s="55">
        <v>1.1100000000000001</v>
      </c>
      <c r="I44" s="55">
        <v>58.63</v>
      </c>
      <c r="J44" s="55">
        <v>3.54</v>
      </c>
      <c r="K44" s="55">
        <v>34.51</v>
      </c>
      <c r="L44" s="55">
        <v>0</v>
      </c>
      <c r="M44" s="55">
        <v>2.21</v>
      </c>
      <c r="N44" s="6"/>
      <c r="O44" s="6"/>
      <c r="P44" s="6"/>
      <c r="Q44" s="6"/>
      <c r="R44" s="6"/>
      <c r="S44" s="6"/>
      <c r="T44" s="6"/>
    </row>
    <row r="45" spans="2:20" ht="15" thickBot="1">
      <c r="B45" s="440"/>
      <c r="C45" s="441"/>
      <c r="D45" s="442"/>
      <c r="E45" s="5"/>
      <c r="F45" s="478" t="s">
        <v>670</v>
      </c>
      <c r="G45" s="478"/>
      <c r="H45" s="55">
        <v>1.42</v>
      </c>
      <c r="I45" s="55">
        <v>62.45</v>
      </c>
      <c r="J45" s="55">
        <v>4.6900000000000004</v>
      </c>
      <c r="K45" s="55">
        <v>22.82</v>
      </c>
      <c r="L45" s="55">
        <v>0.11</v>
      </c>
      <c r="M45" s="55">
        <v>8.52</v>
      </c>
      <c r="N45" s="6"/>
      <c r="O45" s="6"/>
      <c r="P45" s="6"/>
      <c r="Q45" s="6"/>
      <c r="R45" s="6"/>
      <c r="S45" s="6"/>
      <c r="T45" s="6"/>
    </row>
    <row r="46" spans="2:20" ht="15" customHeight="1">
      <c r="B46" s="434" t="s">
        <v>628</v>
      </c>
      <c r="C46" s="435"/>
      <c r="D46" s="436"/>
      <c r="E46" s="5"/>
      <c r="F46" s="478" t="s">
        <v>672</v>
      </c>
      <c r="G46" s="478"/>
      <c r="H46" s="55">
        <v>1.24</v>
      </c>
      <c r="I46" s="55">
        <v>38.21</v>
      </c>
      <c r="J46" s="55">
        <v>10.3</v>
      </c>
      <c r="K46" s="55">
        <v>46.15</v>
      </c>
      <c r="L46" s="55">
        <v>0.38</v>
      </c>
      <c r="M46" s="55">
        <v>3.72</v>
      </c>
      <c r="N46" s="6"/>
      <c r="O46" s="6"/>
      <c r="P46" s="6"/>
      <c r="Q46" s="6"/>
      <c r="R46" s="6"/>
      <c r="S46" s="6"/>
      <c r="T46" s="6"/>
    </row>
    <row r="47" spans="2:20">
      <c r="B47" s="437"/>
      <c r="C47" s="438"/>
      <c r="D47" s="439"/>
      <c r="E47" s="5"/>
      <c r="F47" s="478" t="s">
        <v>673</v>
      </c>
      <c r="G47" s="478"/>
      <c r="H47" s="55">
        <v>2.21</v>
      </c>
      <c r="I47" s="55">
        <v>69.849999999999994</v>
      </c>
      <c r="J47" s="55">
        <v>3.68</v>
      </c>
      <c r="K47" s="55">
        <v>19.850000000000001</v>
      </c>
      <c r="L47" s="55">
        <v>0.74</v>
      </c>
      <c r="M47" s="55">
        <v>3.68</v>
      </c>
      <c r="N47" s="6"/>
      <c r="O47" s="6"/>
      <c r="P47" s="6"/>
      <c r="Q47" s="6"/>
      <c r="R47" s="6"/>
      <c r="S47" s="6"/>
      <c r="T47" s="6"/>
    </row>
    <row r="48" spans="2:20">
      <c r="B48" s="437"/>
      <c r="C48" s="438"/>
      <c r="D48" s="439"/>
      <c r="E48" s="5"/>
      <c r="F48" s="862" t="s">
        <v>701</v>
      </c>
      <c r="G48" s="862"/>
      <c r="H48" s="202">
        <v>1.22</v>
      </c>
      <c r="I48" s="202">
        <v>41.4</v>
      </c>
      <c r="J48" s="202">
        <v>9.3699999999999992</v>
      </c>
      <c r="K48" s="202">
        <v>43.27</v>
      </c>
      <c r="L48" s="202">
        <v>0.34</v>
      </c>
      <c r="M48" s="202">
        <v>4.4000000000000004</v>
      </c>
      <c r="N48" s="6"/>
      <c r="O48" s="6"/>
      <c r="P48" s="6"/>
      <c r="Q48" s="6"/>
      <c r="R48" s="6"/>
      <c r="S48" s="6"/>
      <c r="T48" s="6"/>
    </row>
    <row r="49" spans="2:20" ht="15" customHeight="1" thickBot="1">
      <c r="B49" s="440"/>
      <c r="C49" s="441"/>
      <c r="D49" s="442"/>
      <c r="E49" s="5"/>
      <c r="F49" s="863"/>
      <c r="G49" s="864"/>
      <c r="H49" s="860" t="s">
        <v>138</v>
      </c>
      <c r="I49" s="860"/>
      <c r="J49" s="860"/>
      <c r="K49" s="860"/>
      <c r="L49" s="860"/>
      <c r="M49" s="861"/>
      <c r="N49" s="6"/>
      <c r="O49" s="6"/>
      <c r="P49" s="6"/>
      <c r="Q49" s="6"/>
      <c r="R49" s="6"/>
      <c r="S49" s="6"/>
      <c r="T49" s="6"/>
    </row>
    <row r="50" spans="2:20" ht="15" customHeight="1">
      <c r="B50" s="434" t="s">
        <v>592</v>
      </c>
      <c r="C50" s="435"/>
      <c r="D50" s="436"/>
      <c r="E50" s="5"/>
      <c r="F50" s="865"/>
      <c r="G50" s="866"/>
      <c r="H50" s="203" t="s">
        <v>693</v>
      </c>
      <c r="I50" s="203" t="s">
        <v>694</v>
      </c>
      <c r="J50" s="203" t="s">
        <v>695</v>
      </c>
      <c r="K50" s="203" t="s">
        <v>696</v>
      </c>
      <c r="L50" s="203" t="s">
        <v>697</v>
      </c>
      <c r="M50" s="204" t="s">
        <v>698</v>
      </c>
      <c r="N50" s="6"/>
      <c r="O50" s="6"/>
      <c r="P50" s="6"/>
      <c r="Q50" s="6"/>
      <c r="R50" s="6"/>
      <c r="S50" s="6"/>
      <c r="T50" s="6"/>
    </row>
    <row r="51" spans="2:20" ht="15" customHeight="1">
      <c r="B51" s="437"/>
      <c r="C51" s="438"/>
      <c r="D51" s="439"/>
      <c r="E51" s="5"/>
      <c r="F51" s="836" t="s">
        <v>699</v>
      </c>
      <c r="G51" s="836"/>
      <c r="H51" s="199">
        <v>0</v>
      </c>
      <c r="I51" s="199">
        <v>100</v>
      </c>
      <c r="J51" s="199">
        <v>0</v>
      </c>
      <c r="K51" s="199">
        <v>0</v>
      </c>
      <c r="L51" s="199">
        <v>0</v>
      </c>
      <c r="M51" s="199">
        <v>0</v>
      </c>
      <c r="N51" s="6"/>
      <c r="O51" s="6"/>
      <c r="P51" s="6"/>
      <c r="Q51" s="6"/>
      <c r="R51" s="6"/>
      <c r="S51" s="6"/>
      <c r="T51" s="6"/>
    </row>
    <row r="52" spans="2:20" ht="15" customHeight="1">
      <c r="B52" s="437"/>
      <c r="C52" s="438"/>
      <c r="D52" s="439"/>
      <c r="E52" s="5"/>
      <c r="F52" s="478" t="s">
        <v>700</v>
      </c>
      <c r="G52" s="478"/>
      <c r="H52" s="55">
        <v>0</v>
      </c>
      <c r="I52" s="55">
        <v>100</v>
      </c>
      <c r="J52" s="55">
        <v>0</v>
      </c>
      <c r="K52" s="55">
        <v>0</v>
      </c>
      <c r="L52" s="55">
        <v>0</v>
      </c>
      <c r="M52" s="55">
        <v>0</v>
      </c>
      <c r="N52" s="6"/>
      <c r="O52" s="6"/>
      <c r="P52" s="6"/>
      <c r="Q52" s="6"/>
      <c r="R52" s="6"/>
      <c r="S52" s="6"/>
      <c r="T52" s="6"/>
    </row>
    <row r="53" spans="2:20" ht="15" customHeight="1" thickBot="1">
      <c r="B53" s="440"/>
      <c r="C53" s="441"/>
      <c r="D53" s="442"/>
      <c r="E53" s="5"/>
      <c r="F53" s="478" t="s">
        <v>667</v>
      </c>
      <c r="G53" s="478"/>
      <c r="H53" s="55">
        <v>0</v>
      </c>
      <c r="I53" s="55">
        <v>97.44</v>
      </c>
      <c r="J53" s="55">
        <v>0</v>
      </c>
      <c r="K53" s="55">
        <v>2.56</v>
      </c>
      <c r="L53" s="55">
        <v>0</v>
      </c>
      <c r="M53" s="55">
        <v>0</v>
      </c>
      <c r="N53" s="6"/>
      <c r="O53" s="6"/>
      <c r="P53" s="6"/>
      <c r="Q53" s="6"/>
      <c r="R53" s="6"/>
      <c r="S53" s="6"/>
      <c r="T53" s="6"/>
    </row>
    <row r="54" spans="2:20" ht="15" customHeight="1">
      <c r="B54" s="434" t="s">
        <v>594</v>
      </c>
      <c r="C54" s="435"/>
      <c r="D54" s="436"/>
      <c r="E54" s="5"/>
      <c r="F54" s="478" t="s">
        <v>668</v>
      </c>
      <c r="G54" s="478"/>
      <c r="H54" s="55">
        <v>1.32</v>
      </c>
      <c r="I54" s="55">
        <v>78.95</v>
      </c>
      <c r="J54" s="55">
        <v>1.32</v>
      </c>
      <c r="K54" s="55">
        <v>7.89</v>
      </c>
      <c r="L54" s="55">
        <v>0</v>
      </c>
      <c r="M54" s="55">
        <v>10.53</v>
      </c>
      <c r="N54" s="6"/>
      <c r="O54" s="6"/>
      <c r="P54" s="6"/>
      <c r="Q54" s="6"/>
      <c r="R54" s="6"/>
      <c r="S54" s="6"/>
      <c r="T54" s="6"/>
    </row>
    <row r="55" spans="2:20" ht="15" customHeight="1">
      <c r="B55" s="437"/>
      <c r="C55" s="438"/>
      <c r="D55" s="439"/>
      <c r="E55" s="5"/>
      <c r="F55" s="478" t="s">
        <v>690</v>
      </c>
      <c r="G55" s="478"/>
      <c r="H55" s="55">
        <v>1.27</v>
      </c>
      <c r="I55" s="55">
        <v>56.99</v>
      </c>
      <c r="J55" s="55">
        <v>4.03</v>
      </c>
      <c r="K55" s="55">
        <v>34.75</v>
      </c>
      <c r="L55" s="55">
        <v>0.21</v>
      </c>
      <c r="M55" s="55">
        <v>2.75</v>
      </c>
      <c r="N55" s="6"/>
      <c r="O55" s="6"/>
      <c r="P55" s="6"/>
      <c r="Q55" s="6"/>
      <c r="R55" s="6"/>
      <c r="S55" s="6"/>
      <c r="T55" s="6"/>
    </row>
    <row r="56" spans="2:20" ht="15" customHeight="1">
      <c r="B56" s="437"/>
      <c r="C56" s="438"/>
      <c r="D56" s="439"/>
      <c r="E56" s="5"/>
      <c r="F56" s="478" t="s">
        <v>670</v>
      </c>
      <c r="G56" s="478"/>
      <c r="H56" s="55">
        <v>1.2</v>
      </c>
      <c r="I56" s="55">
        <v>60.84</v>
      </c>
      <c r="J56" s="55">
        <v>5.09</v>
      </c>
      <c r="K56" s="55">
        <v>25.07</v>
      </c>
      <c r="L56" s="55">
        <v>0.2</v>
      </c>
      <c r="M56" s="55">
        <v>7.59</v>
      </c>
      <c r="N56" s="6"/>
      <c r="O56" s="6"/>
      <c r="P56" s="6"/>
      <c r="Q56" s="6"/>
      <c r="R56" s="6"/>
      <c r="S56" s="6"/>
      <c r="T56" s="6"/>
    </row>
    <row r="57" spans="2:20" ht="15" customHeight="1" thickBot="1">
      <c r="B57" s="437"/>
      <c r="C57" s="438"/>
      <c r="D57" s="439"/>
      <c r="E57" s="5"/>
      <c r="F57" s="478" t="s">
        <v>672</v>
      </c>
      <c r="G57" s="478"/>
      <c r="H57" s="55">
        <v>1.24</v>
      </c>
      <c r="I57" s="55">
        <v>37.22</v>
      </c>
      <c r="J57" s="55">
        <v>10.62</v>
      </c>
      <c r="K57" s="55">
        <v>45.62</v>
      </c>
      <c r="L57" s="55">
        <v>0.34</v>
      </c>
      <c r="M57" s="55">
        <v>4.96</v>
      </c>
      <c r="N57" s="6"/>
      <c r="O57" s="6"/>
      <c r="P57" s="6"/>
      <c r="Q57" s="6"/>
      <c r="R57" s="6"/>
      <c r="S57" s="6"/>
      <c r="T57" s="6"/>
    </row>
    <row r="58" spans="2:20" ht="15" customHeight="1">
      <c r="B58" s="434"/>
      <c r="C58" s="435"/>
      <c r="D58" s="436"/>
      <c r="E58" s="6"/>
      <c r="F58" s="478" t="s">
        <v>673</v>
      </c>
      <c r="G58" s="478"/>
      <c r="H58" s="55">
        <v>1.33</v>
      </c>
      <c r="I58" s="55">
        <v>69.33</v>
      </c>
      <c r="J58" s="55">
        <v>2.67</v>
      </c>
      <c r="K58" s="55">
        <v>22</v>
      </c>
      <c r="L58" s="55">
        <v>0.67</v>
      </c>
      <c r="M58" s="55">
        <v>4</v>
      </c>
      <c r="N58" s="6"/>
      <c r="O58" s="6"/>
      <c r="P58" s="6"/>
      <c r="Q58" s="6"/>
      <c r="R58" s="6"/>
      <c r="S58" s="6"/>
      <c r="T58" s="6"/>
    </row>
    <row r="59" spans="2:20" ht="15" customHeight="1">
      <c r="B59" s="437"/>
      <c r="C59" s="438"/>
      <c r="D59" s="439"/>
      <c r="E59" s="6"/>
      <c r="F59" s="862" t="s">
        <v>701</v>
      </c>
      <c r="G59" s="862"/>
      <c r="H59" s="202">
        <v>1.19</v>
      </c>
      <c r="I59" s="202">
        <v>40.700000000000003</v>
      </c>
      <c r="J59" s="202">
        <v>9.61</v>
      </c>
      <c r="K59" s="202">
        <v>42.74</v>
      </c>
      <c r="L59" s="202">
        <v>0.33</v>
      </c>
      <c r="M59" s="202">
        <v>5.6</v>
      </c>
      <c r="N59" s="6"/>
      <c r="O59" s="6"/>
      <c r="P59" s="6"/>
      <c r="Q59" s="6"/>
      <c r="R59" s="6"/>
      <c r="S59" s="6"/>
      <c r="T59" s="6"/>
    </row>
    <row r="60" spans="2:20" ht="15" customHeight="1">
      <c r="B60" s="437"/>
      <c r="C60" s="438"/>
      <c r="D60" s="439"/>
      <c r="E60" s="6"/>
      <c r="F60" s="863"/>
      <c r="G60" s="864"/>
      <c r="H60" s="860" t="s">
        <v>139</v>
      </c>
      <c r="I60" s="860"/>
      <c r="J60" s="860"/>
      <c r="K60" s="860"/>
      <c r="L60" s="860"/>
      <c r="M60" s="861"/>
      <c r="N60" s="6"/>
      <c r="O60" s="6"/>
      <c r="P60" s="6"/>
      <c r="Q60" s="6"/>
      <c r="R60" s="6"/>
      <c r="S60" s="6"/>
      <c r="T60" s="6"/>
    </row>
    <row r="61" spans="2:20" ht="15" customHeight="1">
      <c r="B61" s="437"/>
      <c r="C61" s="438"/>
      <c r="D61" s="439"/>
      <c r="E61" s="6"/>
      <c r="F61" s="865"/>
      <c r="G61" s="866"/>
      <c r="H61" s="203" t="s">
        <v>693</v>
      </c>
      <c r="I61" s="203" t="s">
        <v>694</v>
      </c>
      <c r="J61" s="203" t="s">
        <v>695</v>
      </c>
      <c r="K61" s="203" t="s">
        <v>696</v>
      </c>
      <c r="L61" s="203" t="s">
        <v>697</v>
      </c>
      <c r="M61" s="204" t="s">
        <v>698</v>
      </c>
      <c r="N61" s="6"/>
      <c r="O61" s="6"/>
      <c r="P61" s="6"/>
      <c r="Q61" s="6"/>
      <c r="R61" s="6"/>
      <c r="S61" s="6"/>
      <c r="T61" s="6"/>
    </row>
    <row r="62" spans="2:20" ht="15" customHeight="1">
      <c r="B62" s="437"/>
      <c r="C62" s="438"/>
      <c r="D62" s="439"/>
      <c r="E62" s="6"/>
      <c r="F62" s="836" t="s">
        <v>699</v>
      </c>
      <c r="G62" s="836"/>
      <c r="H62" s="199">
        <v>0</v>
      </c>
      <c r="I62" s="199">
        <v>100</v>
      </c>
      <c r="J62" s="199">
        <v>0</v>
      </c>
      <c r="K62" s="199">
        <v>0</v>
      </c>
      <c r="L62" s="199">
        <v>0</v>
      </c>
      <c r="M62" s="199">
        <v>0</v>
      </c>
      <c r="N62" s="6"/>
      <c r="O62" s="6"/>
      <c r="P62" s="6"/>
      <c r="Q62" s="6"/>
      <c r="R62" s="6"/>
      <c r="S62" s="6"/>
      <c r="T62" s="6"/>
    </row>
    <row r="63" spans="2:20" ht="15" customHeight="1">
      <c r="B63" s="437"/>
      <c r="C63" s="438"/>
      <c r="D63" s="439"/>
      <c r="E63" s="6"/>
      <c r="F63" s="478" t="s">
        <v>700</v>
      </c>
      <c r="G63" s="478"/>
      <c r="H63" s="55">
        <v>0</v>
      </c>
      <c r="I63" s="55">
        <v>100</v>
      </c>
      <c r="J63" s="55">
        <v>0</v>
      </c>
      <c r="K63" s="55">
        <v>0</v>
      </c>
      <c r="L63" s="55">
        <v>0</v>
      </c>
      <c r="M63" s="55">
        <v>0</v>
      </c>
      <c r="N63" s="6"/>
      <c r="O63" s="6"/>
      <c r="P63" s="6"/>
      <c r="Q63" s="6"/>
      <c r="R63" s="6"/>
      <c r="S63" s="6"/>
      <c r="T63" s="6"/>
    </row>
    <row r="64" spans="2:20" ht="15" customHeight="1">
      <c r="B64" s="437"/>
      <c r="C64" s="438"/>
      <c r="D64" s="439"/>
      <c r="E64" s="6"/>
      <c r="F64" s="478" t="s">
        <v>667</v>
      </c>
      <c r="G64" s="478"/>
      <c r="H64" s="55">
        <v>0</v>
      </c>
      <c r="I64" s="55">
        <v>97.4</v>
      </c>
      <c r="J64" s="55">
        <v>0</v>
      </c>
      <c r="K64" s="55">
        <v>2.6</v>
      </c>
      <c r="L64" s="55">
        <v>0</v>
      </c>
      <c r="M64" s="55">
        <v>0</v>
      </c>
      <c r="N64" s="6"/>
      <c r="O64" s="6"/>
      <c r="P64" s="6"/>
      <c r="Q64" s="6"/>
      <c r="R64" s="6"/>
      <c r="S64" s="6"/>
      <c r="T64" s="6"/>
    </row>
    <row r="65" spans="2:20" ht="15" customHeight="1">
      <c r="B65" s="437"/>
      <c r="C65" s="438"/>
      <c r="D65" s="439"/>
      <c r="E65" s="6"/>
      <c r="F65" s="478" t="s">
        <v>668</v>
      </c>
      <c r="G65" s="478"/>
      <c r="H65" s="55">
        <v>1.3</v>
      </c>
      <c r="I65" s="55">
        <v>73.099999999999994</v>
      </c>
      <c r="J65" s="55">
        <v>1.3</v>
      </c>
      <c r="K65" s="55">
        <v>14.1</v>
      </c>
      <c r="L65" s="55">
        <v>0</v>
      </c>
      <c r="M65" s="55">
        <v>10.3</v>
      </c>
      <c r="N65" s="6"/>
      <c r="O65" s="6"/>
      <c r="P65" s="6"/>
      <c r="Q65" s="6"/>
      <c r="R65" s="6"/>
      <c r="S65" s="6"/>
      <c r="T65" s="6"/>
    </row>
    <row r="66" spans="2:20" ht="15" customHeight="1">
      <c r="B66" s="437"/>
      <c r="C66" s="438"/>
      <c r="D66" s="439"/>
      <c r="E66" s="6"/>
      <c r="F66" s="478" t="s">
        <v>690</v>
      </c>
      <c r="G66" s="478"/>
      <c r="H66" s="55">
        <v>1.5</v>
      </c>
      <c r="I66" s="55">
        <v>55.2</v>
      </c>
      <c r="J66" s="55">
        <v>4.4000000000000004</v>
      </c>
      <c r="K66" s="55">
        <v>36.200000000000003</v>
      </c>
      <c r="L66" s="55">
        <v>0.2</v>
      </c>
      <c r="M66" s="55">
        <v>2.5</v>
      </c>
      <c r="N66" s="6"/>
      <c r="O66" s="6"/>
      <c r="P66" s="6"/>
      <c r="Q66" s="6"/>
      <c r="R66" s="6"/>
      <c r="S66" s="6"/>
      <c r="T66" s="6"/>
    </row>
    <row r="67" spans="2:20" ht="15" customHeight="1">
      <c r="B67" s="437"/>
      <c r="C67" s="438"/>
      <c r="D67" s="439"/>
      <c r="E67" s="6"/>
      <c r="F67" s="478" t="s">
        <v>670</v>
      </c>
      <c r="G67" s="478"/>
      <c r="H67" s="55">
        <v>1</v>
      </c>
      <c r="I67" s="55">
        <v>61.7</v>
      </c>
      <c r="J67" s="55">
        <v>5.2</v>
      </c>
      <c r="K67" s="55">
        <v>25.6</v>
      </c>
      <c r="L67" s="55">
        <v>0.2</v>
      </c>
      <c r="M67" s="55">
        <v>6.2</v>
      </c>
      <c r="N67" s="6"/>
      <c r="O67" s="6"/>
      <c r="P67" s="6"/>
      <c r="Q67" s="6"/>
      <c r="R67" s="6"/>
      <c r="S67" s="6"/>
      <c r="T67" s="6"/>
    </row>
    <row r="68" spans="2:20" ht="15" customHeight="1">
      <c r="B68" s="437"/>
      <c r="C68" s="438"/>
      <c r="D68" s="439"/>
      <c r="E68" s="6"/>
      <c r="F68" s="478" t="s">
        <v>672</v>
      </c>
      <c r="G68" s="478"/>
      <c r="H68" s="55">
        <v>1.2</v>
      </c>
      <c r="I68" s="55">
        <v>37.200000000000003</v>
      </c>
      <c r="J68" s="55">
        <v>10.7</v>
      </c>
      <c r="K68" s="55">
        <v>46.9</v>
      </c>
      <c r="L68" s="55">
        <v>0.3</v>
      </c>
      <c r="M68" s="55">
        <v>3.8</v>
      </c>
      <c r="N68" s="6"/>
      <c r="O68" s="6"/>
      <c r="P68" s="6"/>
      <c r="Q68" s="6"/>
      <c r="R68" s="6"/>
      <c r="S68" s="6"/>
      <c r="T68" s="6"/>
    </row>
    <row r="69" spans="2:20" ht="15" customHeight="1">
      <c r="B69" s="437"/>
      <c r="C69" s="438"/>
      <c r="D69" s="439"/>
      <c r="E69" s="6"/>
      <c r="F69" s="478" t="s">
        <v>673</v>
      </c>
      <c r="G69" s="478"/>
      <c r="H69" s="55">
        <v>1.2</v>
      </c>
      <c r="I69" s="55">
        <v>70.7</v>
      </c>
      <c r="J69" s="55">
        <v>2.4</v>
      </c>
      <c r="K69" s="55">
        <v>21.3</v>
      </c>
      <c r="L69" s="55">
        <v>0.6</v>
      </c>
      <c r="M69" s="55">
        <v>3.7</v>
      </c>
      <c r="N69" s="6"/>
      <c r="O69" s="6"/>
      <c r="P69" s="6"/>
      <c r="Q69" s="6"/>
      <c r="R69" s="6"/>
      <c r="S69" s="6"/>
      <c r="T69" s="6"/>
    </row>
    <row r="70" spans="2:20" ht="15" customHeight="1">
      <c r="B70" s="437"/>
      <c r="C70" s="438"/>
      <c r="D70" s="439"/>
      <c r="E70" s="6"/>
      <c r="F70" s="862" t="s">
        <v>701</v>
      </c>
      <c r="G70" s="862"/>
      <c r="H70" s="202">
        <v>1.2</v>
      </c>
      <c r="I70" s="202">
        <v>40.9</v>
      </c>
      <c r="J70" s="202">
        <v>9.8000000000000007</v>
      </c>
      <c r="K70" s="202">
        <v>44</v>
      </c>
      <c r="L70" s="202">
        <v>0.3</v>
      </c>
      <c r="M70" s="202">
        <v>3.9</v>
      </c>
      <c r="N70" s="6"/>
      <c r="O70" s="6"/>
      <c r="P70" s="6"/>
      <c r="Q70" s="6"/>
      <c r="R70" s="6"/>
      <c r="S70" s="6"/>
      <c r="T70" s="6"/>
    </row>
    <row r="71" spans="2:20" ht="15" customHeight="1">
      <c r="B71" s="437"/>
      <c r="C71" s="438"/>
      <c r="D71" s="439"/>
      <c r="E71" s="6"/>
      <c r="F71" s="863"/>
      <c r="G71" s="864"/>
      <c r="H71" s="860" t="s">
        <v>140</v>
      </c>
      <c r="I71" s="860"/>
      <c r="J71" s="860"/>
      <c r="K71" s="860"/>
      <c r="L71" s="860"/>
      <c r="M71" s="861"/>
      <c r="N71" s="6"/>
      <c r="O71" s="6"/>
      <c r="P71" s="6"/>
      <c r="Q71" s="6"/>
      <c r="R71" s="6"/>
      <c r="S71" s="6"/>
      <c r="T71" s="6"/>
    </row>
    <row r="72" spans="2:20" ht="15" customHeight="1">
      <c r="B72" s="437"/>
      <c r="C72" s="438"/>
      <c r="D72" s="439"/>
      <c r="E72" s="6"/>
      <c r="F72" s="865"/>
      <c r="G72" s="866"/>
      <c r="H72" s="203" t="s">
        <v>693</v>
      </c>
      <c r="I72" s="203" t="s">
        <v>694</v>
      </c>
      <c r="J72" s="203" t="s">
        <v>695</v>
      </c>
      <c r="K72" s="203" t="s">
        <v>696</v>
      </c>
      <c r="L72" s="203" t="s">
        <v>697</v>
      </c>
      <c r="M72" s="204" t="s">
        <v>698</v>
      </c>
      <c r="N72" s="6"/>
      <c r="O72" s="6"/>
      <c r="P72" s="6"/>
      <c r="Q72" s="6"/>
      <c r="R72" s="6"/>
      <c r="S72" s="6"/>
      <c r="T72" s="6"/>
    </row>
    <row r="73" spans="2:20" ht="15" customHeight="1">
      <c r="B73" s="437"/>
      <c r="C73" s="438"/>
      <c r="D73" s="439"/>
      <c r="E73" s="6"/>
      <c r="F73" s="836" t="s">
        <v>699</v>
      </c>
      <c r="G73" s="836"/>
      <c r="H73" s="199">
        <v>0</v>
      </c>
      <c r="I73" s="199">
        <v>100</v>
      </c>
      <c r="J73" s="199">
        <v>0</v>
      </c>
      <c r="K73" s="199">
        <v>0</v>
      </c>
      <c r="L73" s="199">
        <v>0</v>
      </c>
      <c r="M73" s="199">
        <v>0</v>
      </c>
      <c r="N73" s="6"/>
      <c r="O73" s="6"/>
      <c r="P73" s="6"/>
      <c r="Q73" s="6"/>
      <c r="R73" s="6"/>
      <c r="S73" s="6"/>
      <c r="T73" s="6"/>
    </row>
    <row r="74" spans="2:20" ht="15" customHeight="1">
      <c r="B74" s="437"/>
      <c r="C74" s="438"/>
      <c r="D74" s="439"/>
      <c r="E74" s="6"/>
      <c r="F74" s="478" t="s">
        <v>700</v>
      </c>
      <c r="G74" s="478"/>
      <c r="H74" s="55">
        <v>0</v>
      </c>
      <c r="I74" s="55">
        <v>100</v>
      </c>
      <c r="J74" s="55">
        <v>0</v>
      </c>
      <c r="K74" s="55">
        <v>0</v>
      </c>
      <c r="L74" s="55">
        <v>0</v>
      </c>
      <c r="M74" s="55">
        <v>0</v>
      </c>
      <c r="N74" s="6"/>
      <c r="O74" s="6"/>
      <c r="P74" s="6"/>
      <c r="Q74" s="6"/>
      <c r="R74" s="6"/>
      <c r="S74" s="6"/>
      <c r="T74" s="6"/>
    </row>
    <row r="75" spans="2:20" ht="15" customHeight="1">
      <c r="B75" s="437"/>
      <c r="C75" s="438"/>
      <c r="D75" s="439"/>
      <c r="E75" s="6"/>
      <c r="F75" s="478" t="s">
        <v>667</v>
      </c>
      <c r="G75" s="478"/>
      <c r="H75" s="55">
        <v>0</v>
      </c>
      <c r="I75" s="55">
        <v>94.6</v>
      </c>
      <c r="J75" s="55">
        <v>0</v>
      </c>
      <c r="K75" s="55">
        <v>2.7</v>
      </c>
      <c r="L75" s="55">
        <v>0</v>
      </c>
      <c r="M75" s="55">
        <v>2.7</v>
      </c>
      <c r="N75" s="6"/>
      <c r="O75" s="6"/>
      <c r="P75" s="6"/>
      <c r="Q75" s="6"/>
      <c r="R75" s="6"/>
      <c r="S75" s="6"/>
      <c r="T75" s="6"/>
    </row>
    <row r="76" spans="2:20" ht="15" customHeight="1">
      <c r="B76" s="437"/>
      <c r="C76" s="438"/>
      <c r="D76" s="439"/>
      <c r="E76" s="6"/>
      <c r="F76" s="478" t="s">
        <v>668</v>
      </c>
      <c r="G76" s="478"/>
      <c r="H76" s="55">
        <v>1.3</v>
      </c>
      <c r="I76" s="55">
        <v>75.599999999999994</v>
      </c>
      <c r="J76" s="55">
        <v>1.3</v>
      </c>
      <c r="K76" s="55">
        <v>15.4</v>
      </c>
      <c r="L76" s="55">
        <v>0</v>
      </c>
      <c r="M76" s="55">
        <v>6.4</v>
      </c>
      <c r="N76" s="6"/>
      <c r="O76" s="6"/>
      <c r="P76" s="6"/>
      <c r="Q76" s="6"/>
      <c r="R76" s="6"/>
      <c r="S76" s="6"/>
      <c r="T76" s="6"/>
    </row>
    <row r="77" spans="2:20" ht="15" customHeight="1">
      <c r="B77" s="437"/>
      <c r="C77" s="438"/>
      <c r="D77" s="439"/>
      <c r="E77" s="6"/>
      <c r="F77" s="478" t="s">
        <v>690</v>
      </c>
      <c r="G77" s="478"/>
      <c r="H77" s="55">
        <v>1.7</v>
      </c>
      <c r="I77" s="55">
        <v>53.9</v>
      </c>
      <c r="J77" s="55">
        <v>4.7</v>
      </c>
      <c r="K77" s="55">
        <v>36.9</v>
      </c>
      <c r="L77" s="55">
        <v>0.2</v>
      </c>
      <c r="M77" s="55">
        <v>2.6</v>
      </c>
      <c r="N77" s="6"/>
      <c r="O77" s="6"/>
      <c r="P77" s="6"/>
      <c r="Q77" s="6"/>
      <c r="R77" s="6"/>
      <c r="S77" s="6"/>
      <c r="T77" s="6"/>
    </row>
    <row r="78" spans="2:20" ht="15" customHeight="1">
      <c r="B78" s="437"/>
      <c r="C78" s="438"/>
      <c r="D78" s="439"/>
      <c r="E78" s="6"/>
      <c r="F78" s="478" t="s">
        <v>670</v>
      </c>
      <c r="G78" s="478"/>
      <c r="H78" s="55">
        <v>1.1000000000000001</v>
      </c>
      <c r="I78" s="55">
        <v>60.9</v>
      </c>
      <c r="J78" s="55">
        <v>5.6</v>
      </c>
      <c r="K78" s="55">
        <v>27.5</v>
      </c>
      <c r="L78" s="55">
        <v>0.2</v>
      </c>
      <c r="M78" s="55">
        <v>4.7</v>
      </c>
      <c r="N78" s="6"/>
      <c r="O78" s="6"/>
      <c r="P78" s="6"/>
      <c r="Q78" s="6"/>
      <c r="R78" s="6"/>
      <c r="S78" s="6"/>
      <c r="T78" s="6"/>
    </row>
    <row r="79" spans="2:20" ht="15" customHeight="1">
      <c r="B79" s="437"/>
      <c r="C79" s="438"/>
      <c r="D79" s="439"/>
      <c r="E79" s="6"/>
      <c r="F79" s="478" t="s">
        <v>672</v>
      </c>
      <c r="G79" s="478"/>
      <c r="H79" s="55">
        <v>1.1000000000000001</v>
      </c>
      <c r="I79" s="55">
        <v>35.6</v>
      </c>
      <c r="J79" s="55">
        <v>11</v>
      </c>
      <c r="K79" s="55">
        <v>48.8</v>
      </c>
      <c r="L79" s="55">
        <v>0.4</v>
      </c>
      <c r="M79" s="55">
        <v>3.1</v>
      </c>
      <c r="N79" s="6"/>
      <c r="O79" s="6"/>
      <c r="P79" s="6"/>
      <c r="Q79" s="6"/>
      <c r="R79" s="6"/>
      <c r="S79" s="6"/>
      <c r="T79" s="6"/>
    </row>
    <row r="80" spans="2:20" ht="15" customHeight="1">
      <c r="B80" s="437"/>
      <c r="C80" s="438"/>
      <c r="D80" s="439"/>
      <c r="E80" s="6"/>
      <c r="F80" s="478" t="s">
        <v>673</v>
      </c>
      <c r="G80" s="478"/>
      <c r="H80" s="55">
        <v>1.4</v>
      </c>
      <c r="I80" s="55">
        <v>69</v>
      </c>
      <c r="J80" s="55">
        <v>2.1</v>
      </c>
      <c r="K80" s="55">
        <v>22.1</v>
      </c>
      <c r="L80" s="55">
        <v>0.7</v>
      </c>
      <c r="M80" s="55">
        <v>4.8</v>
      </c>
      <c r="N80" s="6"/>
      <c r="O80" s="6"/>
      <c r="P80" s="6"/>
      <c r="Q80" s="6"/>
      <c r="R80" s="6"/>
      <c r="S80" s="6"/>
      <c r="T80" s="6"/>
    </row>
    <row r="81" spans="2:20" ht="15" customHeight="1">
      <c r="B81" s="437"/>
      <c r="C81" s="438"/>
      <c r="D81" s="439"/>
      <c r="E81" s="6"/>
      <c r="F81" s="875" t="s">
        <v>701</v>
      </c>
      <c r="G81" s="875"/>
      <c r="H81" s="57">
        <v>1.1000000000000001</v>
      </c>
      <c r="I81" s="57">
        <v>39.6</v>
      </c>
      <c r="J81" s="57">
        <v>10</v>
      </c>
      <c r="K81" s="57">
        <v>45.7</v>
      </c>
      <c r="L81" s="57">
        <v>0.3</v>
      </c>
      <c r="M81" s="57">
        <v>3.3</v>
      </c>
      <c r="N81" s="6"/>
      <c r="O81" s="6"/>
      <c r="P81" s="6"/>
      <c r="Q81" s="6"/>
      <c r="R81" s="6"/>
      <c r="S81" s="6"/>
      <c r="T81" s="6"/>
    </row>
    <row r="82" spans="2:20" ht="15" customHeight="1">
      <c r="B82" s="437"/>
      <c r="C82" s="438"/>
      <c r="D82" s="439"/>
      <c r="E82" s="6"/>
      <c r="F82" s="457" t="s">
        <v>702</v>
      </c>
      <c r="G82" s="457"/>
      <c r="H82" s="457"/>
      <c r="I82" s="457"/>
      <c r="J82" s="457"/>
      <c r="K82" s="457"/>
      <c r="L82" s="457"/>
      <c r="M82" s="457"/>
      <c r="N82" s="457"/>
      <c r="O82" s="457"/>
      <c r="P82" s="457"/>
      <c r="Q82" s="457"/>
      <c r="R82" s="457"/>
      <c r="S82" s="6"/>
      <c r="T82" s="6"/>
    </row>
    <row r="83" spans="2:20" ht="15" customHeight="1">
      <c r="B83" s="437"/>
      <c r="C83" s="438"/>
      <c r="D83" s="439"/>
      <c r="E83" s="6"/>
      <c r="F83" s="457"/>
      <c r="G83" s="457"/>
      <c r="H83" s="457"/>
      <c r="I83" s="457"/>
      <c r="J83" s="457"/>
      <c r="K83" s="457"/>
      <c r="L83" s="457"/>
      <c r="M83" s="457"/>
      <c r="N83" s="457"/>
      <c r="O83" s="457"/>
      <c r="P83" s="457"/>
      <c r="Q83" s="457"/>
      <c r="R83" s="457"/>
      <c r="S83" s="6"/>
      <c r="T83" s="6"/>
    </row>
    <row r="84" spans="2:20">
      <c r="B84" s="437"/>
      <c r="C84" s="438"/>
      <c r="D84" s="439"/>
      <c r="E84" s="6"/>
      <c r="F84" s="457"/>
      <c r="G84" s="457"/>
      <c r="H84" s="457"/>
      <c r="I84" s="457"/>
      <c r="J84" s="457"/>
      <c r="K84" s="457"/>
      <c r="L84" s="457"/>
      <c r="M84" s="457"/>
      <c r="N84" s="457"/>
      <c r="O84" s="457"/>
      <c r="P84" s="457"/>
      <c r="Q84" s="457"/>
      <c r="R84" s="457"/>
      <c r="S84" s="6"/>
      <c r="T84" s="6"/>
    </row>
    <row r="85" spans="2:20">
      <c r="B85" s="437"/>
      <c r="C85" s="438"/>
      <c r="D85" s="439"/>
      <c r="E85" s="6"/>
      <c r="F85" s="457"/>
      <c r="G85" s="457"/>
      <c r="H85" s="457"/>
      <c r="I85" s="457"/>
      <c r="J85" s="457"/>
      <c r="K85" s="457"/>
      <c r="L85" s="457"/>
      <c r="M85" s="457"/>
      <c r="N85" s="457"/>
      <c r="O85" s="457"/>
      <c r="P85" s="457"/>
      <c r="Q85" s="457"/>
      <c r="R85" s="457"/>
      <c r="S85" s="6"/>
      <c r="T85" s="6"/>
    </row>
    <row r="86" spans="2:20">
      <c r="B86" s="139"/>
      <c r="C86" s="172"/>
      <c r="D86" s="140"/>
      <c r="E86" s="6"/>
      <c r="F86" s="142"/>
      <c r="G86" s="142"/>
      <c r="H86" s="142"/>
      <c r="I86" s="142"/>
      <c r="J86" s="142"/>
      <c r="K86" s="142"/>
      <c r="L86" s="142"/>
      <c r="M86" s="142"/>
      <c r="N86" s="142"/>
      <c r="O86" s="142"/>
      <c r="P86" s="142"/>
      <c r="Q86" s="142"/>
      <c r="R86" s="142"/>
      <c r="S86" s="6"/>
      <c r="T86" s="6"/>
    </row>
    <row r="87" spans="2:20">
      <c r="B87" s="437"/>
      <c r="C87" s="438"/>
      <c r="D87" s="439"/>
      <c r="E87" s="6"/>
      <c r="F87" s="761" t="s">
        <v>703</v>
      </c>
      <c r="G87" s="762"/>
      <c r="H87" s="762"/>
      <c r="I87" s="762"/>
      <c r="J87" s="762"/>
      <c r="K87" s="763"/>
      <c r="L87" s="6"/>
      <c r="M87" s="6"/>
      <c r="N87" s="6"/>
      <c r="O87" s="6"/>
      <c r="P87" s="6"/>
      <c r="Q87" s="6"/>
      <c r="R87" s="6"/>
      <c r="S87" s="6"/>
      <c r="T87" s="6"/>
    </row>
    <row r="88" spans="2:20">
      <c r="B88" s="437"/>
      <c r="C88" s="438"/>
      <c r="D88" s="439"/>
      <c r="E88" s="6"/>
      <c r="F88" s="869"/>
      <c r="G88" s="870"/>
      <c r="H88" s="194" t="s">
        <v>188</v>
      </c>
      <c r="I88" s="194" t="s">
        <v>189</v>
      </c>
      <c r="J88" s="194" t="s">
        <v>190</v>
      </c>
      <c r="K88" s="170" t="s">
        <v>636</v>
      </c>
      <c r="L88" s="6"/>
      <c r="M88" s="6"/>
      <c r="N88" s="6"/>
      <c r="O88" s="6"/>
      <c r="P88" s="6"/>
      <c r="Q88" s="6"/>
      <c r="R88" s="6"/>
      <c r="S88" s="6"/>
      <c r="T88" s="6"/>
    </row>
    <row r="89" spans="2:20" ht="15.75" customHeight="1">
      <c r="B89" s="437"/>
      <c r="C89" s="438"/>
      <c r="D89" s="439"/>
      <c r="E89" s="6"/>
      <c r="F89" s="836" t="s">
        <v>688</v>
      </c>
      <c r="G89" s="836"/>
      <c r="H89" s="199">
        <v>0</v>
      </c>
      <c r="I89" s="199">
        <v>0</v>
      </c>
      <c r="J89" s="201">
        <v>0</v>
      </c>
      <c r="K89" s="201">
        <v>0</v>
      </c>
      <c r="L89" s="6"/>
      <c r="M89" s="6"/>
      <c r="N89" s="6"/>
      <c r="O89" s="6"/>
      <c r="P89" s="6"/>
      <c r="Q89" s="6"/>
      <c r="R89" s="6"/>
      <c r="S89" s="6"/>
      <c r="T89" s="6"/>
    </row>
    <row r="90" spans="2:20">
      <c r="B90" s="437"/>
      <c r="C90" s="438"/>
      <c r="D90" s="439"/>
      <c r="E90" s="6"/>
      <c r="F90" s="478" t="s">
        <v>689</v>
      </c>
      <c r="G90" s="478"/>
      <c r="H90" s="55">
        <v>0</v>
      </c>
      <c r="I90" s="55">
        <v>0</v>
      </c>
      <c r="J90" s="152">
        <v>0</v>
      </c>
      <c r="K90" s="152">
        <v>0</v>
      </c>
      <c r="L90" s="6"/>
      <c r="M90" s="6"/>
      <c r="N90" s="6"/>
      <c r="O90" s="6"/>
      <c r="P90" s="6"/>
      <c r="Q90" s="6"/>
      <c r="R90" s="6"/>
      <c r="S90" s="6"/>
      <c r="T90" s="6"/>
    </row>
    <row r="91" spans="2:20" ht="15" customHeight="1">
      <c r="B91" s="437"/>
      <c r="C91" s="438"/>
      <c r="D91" s="439"/>
      <c r="E91" s="6"/>
      <c r="F91" s="478" t="s">
        <v>667</v>
      </c>
      <c r="G91" s="478"/>
      <c r="H91" s="55">
        <v>8.11</v>
      </c>
      <c r="I91" s="55">
        <v>5.13</v>
      </c>
      <c r="J91" s="152">
        <v>2.56</v>
      </c>
      <c r="K91" s="152">
        <v>5.4</v>
      </c>
      <c r="L91" s="6"/>
      <c r="M91" s="6"/>
      <c r="N91" s="6"/>
      <c r="O91" s="6"/>
      <c r="P91" s="6"/>
      <c r="Q91" s="6"/>
      <c r="R91" s="6"/>
      <c r="S91" s="6"/>
      <c r="T91" s="6"/>
    </row>
    <row r="92" spans="2:20">
      <c r="B92" s="437"/>
      <c r="C92" s="438"/>
      <c r="D92" s="439"/>
      <c r="E92" s="6"/>
      <c r="F92" s="478" t="s">
        <v>668</v>
      </c>
      <c r="G92" s="478"/>
      <c r="H92" s="55">
        <v>1.47</v>
      </c>
      <c r="I92" s="55">
        <v>2.63</v>
      </c>
      <c r="J92" s="152">
        <v>1.28</v>
      </c>
      <c r="K92" s="152">
        <v>2.6</v>
      </c>
      <c r="L92" s="6"/>
      <c r="M92" s="6"/>
      <c r="N92" s="6"/>
      <c r="O92" s="6"/>
      <c r="P92" s="6"/>
      <c r="Q92" s="6"/>
      <c r="R92" s="6"/>
      <c r="S92" s="6"/>
      <c r="T92" s="6"/>
    </row>
    <row r="93" spans="2:20" ht="15.75" customHeight="1">
      <c r="B93" s="437"/>
      <c r="C93" s="438"/>
      <c r="D93" s="439"/>
      <c r="E93" s="6"/>
      <c r="F93" s="478" t="s">
        <v>690</v>
      </c>
      <c r="G93" s="478"/>
      <c r="H93" s="55">
        <v>2.88</v>
      </c>
      <c r="I93" s="55">
        <v>2.33</v>
      </c>
      <c r="J93" s="152">
        <v>3.56</v>
      </c>
      <c r="K93" s="152">
        <v>3.8</v>
      </c>
      <c r="L93" s="6"/>
      <c r="M93" s="6"/>
      <c r="N93" s="6"/>
      <c r="O93" s="6"/>
      <c r="P93" s="6"/>
      <c r="Q93" s="6"/>
      <c r="R93" s="6"/>
      <c r="S93" s="6"/>
      <c r="T93" s="6"/>
    </row>
    <row r="94" spans="2:20">
      <c r="B94" s="437"/>
      <c r="C94" s="438"/>
      <c r="D94" s="439"/>
      <c r="E94" s="6"/>
      <c r="F94" s="478" t="s">
        <v>670</v>
      </c>
      <c r="G94" s="478"/>
      <c r="H94" s="55">
        <v>6.66</v>
      </c>
      <c r="I94" s="55">
        <v>3.9</v>
      </c>
      <c r="J94" s="152">
        <v>7.26</v>
      </c>
      <c r="K94" s="152">
        <v>7.4</v>
      </c>
      <c r="L94" s="6"/>
      <c r="M94" s="6"/>
      <c r="N94" s="6"/>
      <c r="O94" s="6"/>
      <c r="P94" s="6"/>
      <c r="Q94" s="6"/>
      <c r="R94" s="6"/>
      <c r="S94" s="6"/>
      <c r="T94" s="6"/>
    </row>
    <row r="95" spans="2:20">
      <c r="B95" s="437"/>
      <c r="C95" s="438"/>
      <c r="D95" s="439"/>
      <c r="E95" s="6"/>
      <c r="F95" s="478" t="s">
        <v>672</v>
      </c>
      <c r="G95" s="478"/>
      <c r="H95" s="55">
        <v>3.25</v>
      </c>
      <c r="I95" s="55">
        <v>2.6</v>
      </c>
      <c r="J95" s="152">
        <v>4.1100000000000003</v>
      </c>
      <c r="K95" s="152">
        <v>4.4000000000000004</v>
      </c>
      <c r="L95" s="6"/>
      <c r="M95" s="6"/>
      <c r="N95" s="6"/>
      <c r="O95" s="6"/>
      <c r="P95" s="6"/>
      <c r="Q95" s="6"/>
      <c r="R95" s="6"/>
      <c r="S95" s="6"/>
      <c r="T95" s="6"/>
    </row>
    <row r="96" spans="2:20">
      <c r="B96" s="437"/>
      <c r="C96" s="438"/>
      <c r="D96" s="439"/>
      <c r="E96" s="6"/>
      <c r="F96" s="478" t="s">
        <v>673</v>
      </c>
      <c r="G96" s="478"/>
      <c r="H96" s="55">
        <v>0</v>
      </c>
      <c r="I96" s="55">
        <v>0</v>
      </c>
      <c r="J96" s="152">
        <v>1.22</v>
      </c>
      <c r="K96" s="152">
        <v>1.4</v>
      </c>
      <c r="L96" s="6"/>
      <c r="M96" s="6"/>
      <c r="N96" s="6"/>
      <c r="O96" s="6"/>
      <c r="P96" s="6"/>
      <c r="Q96" s="6"/>
      <c r="R96" s="6"/>
      <c r="S96" s="6"/>
      <c r="T96" s="6"/>
    </row>
    <row r="97" spans="2:20">
      <c r="B97" s="437"/>
      <c r="C97" s="438"/>
      <c r="D97" s="439"/>
      <c r="E97" s="6"/>
      <c r="F97" s="876" t="s">
        <v>143</v>
      </c>
      <c r="G97" s="877"/>
      <c r="H97" s="57">
        <v>3.33</v>
      </c>
      <c r="I97" s="57">
        <v>2.61</v>
      </c>
      <c r="J97" s="153">
        <v>4.29</v>
      </c>
      <c r="K97" s="153">
        <v>4.5999999999999996</v>
      </c>
      <c r="L97" s="6"/>
      <c r="M97" s="6"/>
      <c r="N97" s="6"/>
      <c r="O97" s="6"/>
      <c r="P97" s="6"/>
      <c r="Q97" s="6"/>
      <c r="R97" s="6"/>
      <c r="S97" s="6"/>
      <c r="T97" s="6"/>
    </row>
    <row r="98" spans="2:20" ht="15" customHeight="1">
      <c r="B98" s="437"/>
      <c r="C98" s="438"/>
      <c r="D98" s="439"/>
      <c r="E98" s="6"/>
      <c r="F98" s="457" t="s">
        <v>704</v>
      </c>
      <c r="G98" s="457"/>
      <c r="H98" s="457"/>
      <c r="I98" s="457"/>
      <c r="J98" s="457"/>
      <c r="K98" s="457"/>
      <c r="L98" s="457"/>
      <c r="M98" s="457"/>
      <c r="N98" s="457"/>
      <c r="O98" s="457"/>
      <c r="P98" s="6"/>
      <c r="Q98" s="6"/>
      <c r="R98" s="6"/>
      <c r="S98" s="6"/>
      <c r="T98" s="6"/>
    </row>
    <row r="99" spans="2:20" ht="15" customHeight="1">
      <c r="B99" s="437"/>
      <c r="C99" s="438"/>
      <c r="D99" s="439"/>
      <c r="E99" s="6"/>
      <c r="F99" s="457"/>
      <c r="G99" s="457"/>
      <c r="H99" s="457"/>
      <c r="I99" s="457"/>
      <c r="J99" s="457"/>
      <c r="K99" s="457"/>
      <c r="L99" s="457"/>
      <c r="M99" s="457"/>
      <c r="N99" s="457"/>
      <c r="O99" s="457"/>
      <c r="P99" s="149"/>
      <c r="Q99" s="6"/>
      <c r="R99" s="6"/>
      <c r="S99" s="6"/>
      <c r="T99" s="6"/>
    </row>
    <row r="100" spans="2:20" ht="14.65" customHeight="1">
      <c r="B100" s="437"/>
      <c r="C100" s="438"/>
      <c r="D100" s="439"/>
      <c r="E100" s="6"/>
      <c r="F100" s="457"/>
      <c r="G100" s="457"/>
      <c r="H100" s="457"/>
      <c r="I100" s="457"/>
      <c r="J100" s="457"/>
      <c r="K100" s="457"/>
      <c r="L100" s="457"/>
      <c r="M100" s="457"/>
      <c r="N100" s="457"/>
      <c r="O100" s="457"/>
      <c r="P100" s="149"/>
      <c r="Q100" s="6"/>
      <c r="R100" s="6"/>
      <c r="S100" s="6"/>
      <c r="T100" s="6"/>
    </row>
    <row r="101" spans="2:20">
      <c r="B101" s="437"/>
      <c r="C101" s="438"/>
      <c r="D101" s="439"/>
      <c r="E101" s="6"/>
      <c r="F101" s="6" t="s">
        <v>705</v>
      </c>
      <c r="G101" s="6"/>
      <c r="H101" s="6"/>
      <c r="I101" s="6"/>
      <c r="J101" s="6"/>
      <c r="K101" s="6"/>
      <c r="L101" s="6"/>
      <c r="M101" s="6"/>
      <c r="N101" s="6"/>
      <c r="O101" s="6"/>
      <c r="P101" s="6"/>
      <c r="Q101" s="6"/>
      <c r="R101" s="6"/>
      <c r="S101" s="6"/>
      <c r="T101" s="6"/>
    </row>
    <row r="102" spans="2:20">
      <c r="B102" s="437"/>
      <c r="C102" s="438"/>
      <c r="D102" s="439"/>
      <c r="E102" s="6"/>
      <c r="F102" s="6"/>
      <c r="G102" s="6"/>
      <c r="H102" s="6"/>
      <c r="I102" s="6"/>
      <c r="J102" s="6"/>
      <c r="K102" s="6"/>
      <c r="L102" s="6"/>
      <c r="M102" s="6"/>
      <c r="N102" s="6"/>
      <c r="O102" s="6"/>
      <c r="P102" s="6"/>
      <c r="Q102" s="6"/>
      <c r="R102" s="6"/>
      <c r="S102" s="6"/>
      <c r="T102" s="6"/>
    </row>
    <row r="103" spans="2:20" ht="15" customHeight="1">
      <c r="B103" s="437"/>
      <c r="C103" s="438"/>
      <c r="D103" s="439"/>
      <c r="E103" s="6"/>
      <c r="F103" s="761" t="s">
        <v>706</v>
      </c>
      <c r="G103" s="762"/>
      <c r="H103" s="762"/>
      <c r="I103" s="762"/>
      <c r="J103" s="762"/>
      <c r="K103" s="762"/>
      <c r="L103" s="762"/>
      <c r="M103" s="762"/>
      <c r="N103" s="763"/>
      <c r="O103" s="6"/>
      <c r="P103" s="149"/>
      <c r="Q103" s="149"/>
      <c r="R103" s="149"/>
      <c r="S103" s="149"/>
      <c r="T103" s="149"/>
    </row>
    <row r="104" spans="2:20" ht="14.65" customHeight="1">
      <c r="B104" s="437"/>
      <c r="C104" s="438"/>
      <c r="D104" s="439"/>
      <c r="E104" s="6"/>
      <c r="F104" s="840"/>
      <c r="G104" s="800"/>
      <c r="H104" s="800"/>
      <c r="I104" s="800"/>
      <c r="J104" s="800"/>
      <c r="K104" s="194" t="s">
        <v>646</v>
      </c>
      <c r="L104" s="194" t="s">
        <v>680</v>
      </c>
      <c r="M104" s="194" t="s">
        <v>635</v>
      </c>
      <c r="N104" s="170" t="s">
        <v>636</v>
      </c>
      <c r="O104" s="6"/>
      <c r="P104" s="149"/>
      <c r="Q104" s="149"/>
      <c r="R104" s="149"/>
      <c r="S104" s="149"/>
      <c r="T104" s="149"/>
    </row>
    <row r="105" spans="2:20" ht="15.75" customHeight="1">
      <c r="B105" s="437"/>
      <c r="C105" s="438"/>
      <c r="D105" s="439"/>
      <c r="E105" s="6"/>
      <c r="F105" s="878" t="s">
        <v>707</v>
      </c>
      <c r="G105" s="879"/>
      <c r="H105" s="756" t="s">
        <v>708</v>
      </c>
      <c r="I105" s="756"/>
      <c r="J105" s="756"/>
      <c r="K105" s="205">
        <v>0.82</v>
      </c>
      <c r="L105" s="199">
        <v>0.9</v>
      </c>
      <c r="M105" s="206">
        <v>0.87819272047037156</v>
      </c>
      <c r="N105" s="206">
        <v>0.8</v>
      </c>
      <c r="O105" s="6"/>
      <c r="P105" s="149"/>
      <c r="Q105" s="149"/>
      <c r="R105" s="149"/>
      <c r="S105" s="149"/>
      <c r="T105" s="149"/>
    </row>
    <row r="106" spans="2:20">
      <c r="B106" s="437"/>
      <c r="C106" s="438"/>
      <c r="D106" s="439"/>
      <c r="E106" s="6"/>
      <c r="F106" s="750"/>
      <c r="G106" s="752"/>
      <c r="H106" s="479" t="s">
        <v>709</v>
      </c>
      <c r="I106" s="479"/>
      <c r="J106" s="479"/>
      <c r="K106" s="52">
        <v>0.81</v>
      </c>
      <c r="L106" s="55">
        <v>0.92</v>
      </c>
      <c r="M106" s="152">
        <v>0.84000408481713218</v>
      </c>
      <c r="N106" s="152">
        <v>0.7</v>
      </c>
      <c r="O106" s="6"/>
      <c r="P106" s="149"/>
      <c r="Q106" s="149"/>
      <c r="R106" s="149"/>
      <c r="S106" s="149"/>
      <c r="T106" s="149"/>
    </row>
    <row r="107" spans="2:20">
      <c r="B107" s="437"/>
      <c r="C107" s="438"/>
      <c r="D107" s="439"/>
      <c r="E107" s="6"/>
      <c r="F107" s="747" t="s">
        <v>667</v>
      </c>
      <c r="G107" s="749"/>
      <c r="H107" s="479" t="s">
        <v>708</v>
      </c>
      <c r="I107" s="479"/>
      <c r="J107" s="479"/>
      <c r="K107" s="52">
        <v>1.02</v>
      </c>
      <c r="L107" s="55">
        <v>0.94</v>
      </c>
      <c r="M107" s="164">
        <v>0.95567777418311239</v>
      </c>
      <c r="N107" s="164">
        <v>1.2</v>
      </c>
      <c r="O107" s="6"/>
      <c r="P107" s="149"/>
      <c r="Q107" s="149"/>
      <c r="R107" s="149"/>
      <c r="S107" s="149"/>
      <c r="T107" s="149"/>
    </row>
    <row r="108" spans="2:20" ht="14.65" customHeight="1">
      <c r="B108" s="437"/>
      <c r="C108" s="438"/>
      <c r="D108" s="439"/>
      <c r="E108" s="6"/>
      <c r="F108" s="750"/>
      <c r="G108" s="752"/>
      <c r="H108" s="479" t="s">
        <v>709</v>
      </c>
      <c r="I108" s="479"/>
      <c r="J108" s="479"/>
      <c r="K108" s="52">
        <v>1.03</v>
      </c>
      <c r="L108" s="55">
        <v>0.98</v>
      </c>
      <c r="M108" s="152">
        <v>0.96367922052689792</v>
      </c>
      <c r="N108" s="152">
        <v>1.2</v>
      </c>
      <c r="O108" s="6"/>
      <c r="P108" s="149"/>
      <c r="Q108" s="149"/>
      <c r="R108" s="149"/>
      <c r="S108" s="149"/>
      <c r="T108" s="149"/>
    </row>
    <row r="109" spans="2:20" ht="15.75" customHeight="1">
      <c r="B109" s="437"/>
      <c r="C109" s="438"/>
      <c r="D109" s="439"/>
      <c r="E109" s="6"/>
      <c r="F109" s="747" t="s">
        <v>710</v>
      </c>
      <c r="G109" s="749"/>
      <c r="H109" s="479" t="s">
        <v>708</v>
      </c>
      <c r="I109" s="479"/>
      <c r="J109" s="479"/>
      <c r="K109" s="52">
        <v>0.78</v>
      </c>
      <c r="L109" s="55">
        <v>0.77</v>
      </c>
      <c r="M109" s="164">
        <v>0.80919183432635755</v>
      </c>
      <c r="N109" s="164">
        <v>0.9</v>
      </c>
      <c r="O109" s="6"/>
      <c r="P109" s="731" t="s">
        <v>711</v>
      </c>
      <c r="Q109" s="731"/>
      <c r="R109" s="731"/>
      <c r="S109" s="731"/>
      <c r="T109" s="731"/>
    </row>
    <row r="110" spans="2:20" ht="14.65" customHeight="1">
      <c r="B110" s="437"/>
      <c r="C110" s="438"/>
      <c r="D110" s="439"/>
      <c r="E110" s="6"/>
      <c r="F110" s="750"/>
      <c r="G110" s="752"/>
      <c r="H110" s="479" t="s">
        <v>709</v>
      </c>
      <c r="I110" s="479"/>
      <c r="J110" s="479"/>
      <c r="K110" s="52">
        <v>0.75</v>
      </c>
      <c r="L110" s="55">
        <v>0.6</v>
      </c>
      <c r="M110" s="152">
        <v>0.73153572142351331</v>
      </c>
      <c r="N110" s="152">
        <v>0.8</v>
      </c>
      <c r="O110" s="6"/>
      <c r="P110" s="731"/>
      <c r="Q110" s="731"/>
      <c r="R110" s="731"/>
      <c r="S110" s="731"/>
      <c r="T110" s="731"/>
    </row>
    <row r="111" spans="2:20" ht="14.65" customHeight="1">
      <c r="B111" s="437"/>
      <c r="C111" s="438"/>
      <c r="D111" s="439"/>
      <c r="E111" s="6"/>
      <c r="F111" s="747" t="s">
        <v>669</v>
      </c>
      <c r="G111" s="749"/>
      <c r="H111" s="479" t="s">
        <v>708</v>
      </c>
      <c r="I111" s="479"/>
      <c r="J111" s="479"/>
      <c r="K111" s="52">
        <v>1.05</v>
      </c>
      <c r="L111" s="55">
        <v>1.01</v>
      </c>
      <c r="M111" s="164">
        <v>0.98463551515397774</v>
      </c>
      <c r="N111" s="164">
        <v>0.9</v>
      </c>
      <c r="O111" s="6"/>
      <c r="P111" s="731"/>
      <c r="Q111" s="731"/>
      <c r="R111" s="731"/>
      <c r="S111" s="731"/>
      <c r="T111" s="731"/>
    </row>
    <row r="112" spans="2:20" ht="14.65" customHeight="1">
      <c r="B112" s="437"/>
      <c r="C112" s="438"/>
      <c r="D112" s="439"/>
      <c r="E112" s="6"/>
      <c r="F112" s="750"/>
      <c r="G112" s="752"/>
      <c r="H112" s="479" t="s">
        <v>709</v>
      </c>
      <c r="I112" s="479"/>
      <c r="J112" s="479"/>
      <c r="K112" s="52">
        <v>0.84</v>
      </c>
      <c r="L112" s="55">
        <v>0.77</v>
      </c>
      <c r="M112" s="152">
        <v>0.92160631901605061</v>
      </c>
      <c r="N112" s="152">
        <v>0.8</v>
      </c>
      <c r="O112" s="6"/>
      <c r="P112" s="731"/>
      <c r="Q112" s="731"/>
      <c r="R112" s="731"/>
      <c r="S112" s="731"/>
      <c r="T112" s="731"/>
    </row>
    <row r="113" spans="2:20">
      <c r="B113" s="437"/>
      <c r="C113" s="438"/>
      <c r="D113" s="439"/>
      <c r="E113" s="6"/>
      <c r="F113" s="747" t="s">
        <v>670</v>
      </c>
      <c r="G113" s="749"/>
      <c r="H113" s="479" t="s">
        <v>708</v>
      </c>
      <c r="I113" s="479"/>
      <c r="J113" s="479"/>
      <c r="K113" s="52">
        <v>0.95</v>
      </c>
      <c r="L113" s="55">
        <v>0.92</v>
      </c>
      <c r="M113" s="164">
        <v>0.9</v>
      </c>
      <c r="N113" s="164">
        <v>1</v>
      </c>
      <c r="O113" s="6"/>
      <c r="P113" s="731"/>
      <c r="Q113" s="731"/>
      <c r="R113" s="731"/>
      <c r="S113" s="731"/>
      <c r="T113" s="731"/>
    </row>
    <row r="114" spans="2:20">
      <c r="B114" s="437"/>
      <c r="C114" s="438"/>
      <c r="D114" s="439"/>
      <c r="E114" s="6"/>
      <c r="F114" s="750"/>
      <c r="G114" s="752"/>
      <c r="H114" s="479" t="s">
        <v>709</v>
      </c>
      <c r="I114" s="479"/>
      <c r="J114" s="479"/>
      <c r="K114" s="52">
        <v>0.85</v>
      </c>
      <c r="L114" s="55">
        <v>0.81</v>
      </c>
      <c r="M114" s="152">
        <v>0.8317829432102638</v>
      </c>
      <c r="N114" s="152">
        <v>0.9</v>
      </c>
      <c r="O114" s="6"/>
      <c r="P114" s="731"/>
      <c r="Q114" s="731"/>
      <c r="R114" s="731"/>
      <c r="S114" s="731"/>
      <c r="T114" s="731"/>
    </row>
    <row r="115" spans="2:20">
      <c r="B115" s="437"/>
      <c r="C115" s="438"/>
      <c r="D115" s="439"/>
      <c r="E115" s="6"/>
      <c r="F115" s="747" t="s">
        <v>672</v>
      </c>
      <c r="G115" s="749"/>
      <c r="H115" s="479" t="s">
        <v>708</v>
      </c>
      <c r="I115" s="479"/>
      <c r="J115" s="479"/>
      <c r="K115" s="52">
        <v>0.92</v>
      </c>
      <c r="L115" s="55">
        <v>0.87</v>
      </c>
      <c r="M115" s="164">
        <v>0.85842210841253519</v>
      </c>
      <c r="N115" s="164">
        <v>0.8</v>
      </c>
      <c r="O115" s="6"/>
      <c r="P115" s="731"/>
      <c r="Q115" s="731"/>
      <c r="R115" s="731"/>
      <c r="S115" s="731"/>
      <c r="T115" s="731"/>
    </row>
    <row r="116" spans="2:20">
      <c r="B116" s="437"/>
      <c r="C116" s="438"/>
      <c r="D116" s="439"/>
      <c r="E116" s="6"/>
      <c r="F116" s="750"/>
      <c r="G116" s="752"/>
      <c r="H116" s="479" t="s">
        <v>709</v>
      </c>
      <c r="I116" s="479"/>
      <c r="J116" s="479"/>
      <c r="K116" s="52">
        <v>0.74</v>
      </c>
      <c r="L116" s="55">
        <v>0.73</v>
      </c>
      <c r="M116" s="164">
        <v>0.72274220964630798</v>
      </c>
      <c r="N116" s="164">
        <v>0.7</v>
      </c>
      <c r="O116" s="6"/>
      <c r="P116" s="731"/>
      <c r="Q116" s="731"/>
      <c r="R116" s="731"/>
      <c r="S116" s="731"/>
      <c r="T116" s="731"/>
    </row>
    <row r="117" spans="2:20">
      <c r="B117" s="437"/>
      <c r="C117" s="438"/>
      <c r="D117" s="439"/>
      <c r="E117" s="6"/>
      <c r="F117" s="747" t="s">
        <v>673</v>
      </c>
      <c r="G117" s="749"/>
      <c r="H117" s="479" t="s">
        <v>708</v>
      </c>
      <c r="I117" s="479"/>
      <c r="J117" s="479"/>
      <c r="K117" s="52">
        <v>0.84</v>
      </c>
      <c r="L117" s="55">
        <v>0.86</v>
      </c>
      <c r="M117" s="164">
        <v>0.8625619791315049</v>
      </c>
      <c r="N117" s="164">
        <v>0.9</v>
      </c>
      <c r="O117" s="6"/>
      <c r="P117" s="731"/>
      <c r="Q117" s="731"/>
      <c r="R117" s="731"/>
      <c r="S117" s="731"/>
      <c r="T117" s="731"/>
    </row>
    <row r="118" spans="2:20">
      <c r="B118" s="849"/>
      <c r="C118" s="850"/>
      <c r="D118" s="851"/>
      <c r="E118" s="6"/>
      <c r="F118" s="750"/>
      <c r="G118" s="752"/>
      <c r="H118" s="479" t="s">
        <v>709</v>
      </c>
      <c r="I118" s="479"/>
      <c r="J118" s="479"/>
      <c r="K118" s="52">
        <v>0.66</v>
      </c>
      <c r="L118" s="55">
        <v>0.67</v>
      </c>
      <c r="M118" s="164">
        <v>0.73114706745274038</v>
      </c>
      <c r="N118" s="164">
        <v>0.7</v>
      </c>
      <c r="O118" s="6"/>
      <c r="P118" s="731"/>
      <c r="Q118" s="731"/>
      <c r="R118" s="731"/>
      <c r="S118" s="731"/>
      <c r="T118" s="731"/>
    </row>
    <row r="119" spans="2:20">
      <c r="B119" s="849"/>
      <c r="C119" s="850"/>
      <c r="D119" s="851"/>
      <c r="E119" s="6"/>
      <c r="F119" s="747" t="s">
        <v>712</v>
      </c>
      <c r="G119" s="749"/>
      <c r="H119" s="479" t="s">
        <v>708</v>
      </c>
      <c r="I119" s="479"/>
      <c r="J119" s="479"/>
      <c r="K119" s="52" t="s">
        <v>184</v>
      </c>
      <c r="L119" s="55" t="s">
        <v>184</v>
      </c>
      <c r="M119" s="164">
        <v>1</v>
      </c>
      <c r="N119" s="164">
        <v>1</v>
      </c>
      <c r="O119" s="6"/>
      <c r="P119" s="731"/>
      <c r="Q119" s="731"/>
      <c r="R119" s="731"/>
      <c r="S119" s="731"/>
      <c r="T119" s="731"/>
    </row>
    <row r="120" spans="2:20">
      <c r="B120" s="849"/>
      <c r="C120" s="850"/>
      <c r="D120" s="851"/>
      <c r="E120" s="6"/>
      <c r="F120" s="750"/>
      <c r="G120" s="752"/>
      <c r="H120" s="479" t="s">
        <v>709</v>
      </c>
      <c r="I120" s="479"/>
      <c r="J120" s="479"/>
      <c r="K120" s="52" t="s">
        <v>184</v>
      </c>
      <c r="L120" s="55" t="s">
        <v>184</v>
      </c>
      <c r="M120" s="164">
        <v>0.9</v>
      </c>
      <c r="N120" s="164">
        <v>1</v>
      </c>
      <c r="O120" s="6"/>
      <c r="P120" s="731"/>
      <c r="Q120" s="731"/>
      <c r="R120" s="731"/>
      <c r="S120" s="731"/>
      <c r="T120" s="731"/>
    </row>
    <row r="121" spans="2:20">
      <c r="B121" s="849"/>
      <c r="C121" s="850"/>
      <c r="D121" s="851"/>
      <c r="E121" s="6"/>
      <c r="F121" s="747" t="s">
        <v>713</v>
      </c>
      <c r="G121" s="749"/>
      <c r="H121" s="479" t="s">
        <v>708</v>
      </c>
      <c r="I121" s="479"/>
      <c r="J121" s="479"/>
      <c r="K121" s="52" t="s">
        <v>184</v>
      </c>
      <c r="L121" s="55" t="s">
        <v>184</v>
      </c>
      <c r="M121" s="164">
        <v>1</v>
      </c>
      <c r="N121" s="164">
        <v>1.2</v>
      </c>
      <c r="O121" s="6"/>
      <c r="P121" s="731"/>
      <c r="Q121" s="731"/>
      <c r="R121" s="731"/>
      <c r="S121" s="731"/>
      <c r="T121" s="731"/>
    </row>
    <row r="122" spans="2:20">
      <c r="B122" s="849"/>
      <c r="C122" s="850"/>
      <c r="D122" s="851"/>
      <c r="E122" s="6"/>
      <c r="F122" s="750"/>
      <c r="G122" s="752"/>
      <c r="H122" s="479" t="s">
        <v>709</v>
      </c>
      <c r="I122" s="479"/>
      <c r="J122" s="479"/>
      <c r="K122" s="52" t="s">
        <v>184</v>
      </c>
      <c r="L122" s="55" t="s">
        <v>184</v>
      </c>
      <c r="M122" s="164">
        <v>1</v>
      </c>
      <c r="N122" s="164">
        <v>1.3</v>
      </c>
      <c r="O122" s="6"/>
      <c r="P122" s="731"/>
      <c r="Q122" s="731"/>
      <c r="R122" s="731"/>
      <c r="S122" s="731"/>
      <c r="T122" s="731"/>
    </row>
    <row r="123" spans="2:20">
      <c r="B123" s="437"/>
      <c r="C123" s="438"/>
      <c r="D123" s="439"/>
      <c r="E123" s="6"/>
      <c r="F123" s="6"/>
      <c r="G123" s="6"/>
      <c r="H123" s="6"/>
      <c r="I123" s="6"/>
      <c r="J123" s="6"/>
      <c r="K123" s="6"/>
      <c r="L123" s="6"/>
      <c r="M123" s="6"/>
      <c r="N123" s="6"/>
      <c r="O123" s="6"/>
      <c r="P123" s="6"/>
      <c r="Q123" s="6"/>
      <c r="R123" s="6"/>
      <c r="S123" s="6"/>
      <c r="T123" s="6"/>
    </row>
    <row r="124" spans="2:20" ht="15" thickBot="1">
      <c r="B124" s="440"/>
      <c r="C124" s="441"/>
      <c r="D124" s="442"/>
      <c r="E124" s="6"/>
      <c r="F124" s="6"/>
      <c r="G124" s="6"/>
      <c r="H124" s="6"/>
      <c r="I124" s="6"/>
      <c r="J124" s="6"/>
      <c r="K124" s="6"/>
      <c r="L124" s="6"/>
      <c r="M124" s="6"/>
      <c r="N124" s="6"/>
      <c r="O124" s="6"/>
      <c r="P124" s="6"/>
      <c r="Q124" s="6"/>
      <c r="R124" s="6"/>
      <c r="S124" s="6"/>
      <c r="T124" s="6"/>
    </row>
  </sheetData>
  <mergeCells count="168">
    <mergeCell ref="P109:T122"/>
    <mergeCell ref="H120:J120"/>
    <mergeCell ref="F63:G63"/>
    <mergeCell ref="F96:G96"/>
    <mergeCell ref="F97:G97"/>
    <mergeCell ref="F91:G91"/>
    <mergeCell ref="F92:G92"/>
    <mergeCell ref="F93:G93"/>
    <mergeCell ref="F94:G94"/>
    <mergeCell ref="F95:G95"/>
    <mergeCell ref="F88:G88"/>
    <mergeCell ref="F89:G89"/>
    <mergeCell ref="F90:G90"/>
    <mergeCell ref="F73:G73"/>
    <mergeCell ref="F74:G74"/>
    <mergeCell ref="F75:G75"/>
    <mergeCell ref="F76:G76"/>
    <mergeCell ref="F77:G77"/>
    <mergeCell ref="H71:M71"/>
    <mergeCell ref="H106:J106"/>
    <mergeCell ref="F107:G108"/>
    <mergeCell ref="F105:G106"/>
    <mergeCell ref="H113:J113"/>
    <mergeCell ref="F98:O100"/>
    <mergeCell ref="F41:G41"/>
    <mergeCell ref="F48:G48"/>
    <mergeCell ref="F42:G42"/>
    <mergeCell ref="H114:J114"/>
    <mergeCell ref="H115:J115"/>
    <mergeCell ref="H116:J116"/>
    <mergeCell ref="H117:J117"/>
    <mergeCell ref="H112:J112"/>
    <mergeCell ref="F109:G110"/>
    <mergeCell ref="F72:G72"/>
    <mergeCell ref="F54:G54"/>
    <mergeCell ref="F55:G55"/>
    <mergeCell ref="F56:G56"/>
    <mergeCell ref="F57:G57"/>
    <mergeCell ref="F58:G58"/>
    <mergeCell ref="F71:G71"/>
    <mergeCell ref="F80:G80"/>
    <mergeCell ref="F81:G81"/>
    <mergeCell ref="F51:G51"/>
    <mergeCell ref="F52:G52"/>
    <mergeCell ref="F53:G53"/>
    <mergeCell ref="F113:G114"/>
    <mergeCell ref="F111:G112"/>
    <mergeCell ref="H49:M49"/>
    <mergeCell ref="N11:O11"/>
    <mergeCell ref="F29:G29"/>
    <mergeCell ref="F35:G35"/>
    <mergeCell ref="F38:G38"/>
    <mergeCell ref="F37:M37"/>
    <mergeCell ref="H38:M38"/>
    <mergeCell ref="F44:G44"/>
    <mergeCell ref="F45:G45"/>
    <mergeCell ref="F46:G46"/>
    <mergeCell ref="F16:G16"/>
    <mergeCell ref="F17:G17"/>
    <mergeCell ref="F18:G18"/>
    <mergeCell ref="F19:G19"/>
    <mergeCell ref="F20:G20"/>
    <mergeCell ref="N24:P24"/>
    <mergeCell ref="F24:G24"/>
    <mergeCell ref="F13:G13"/>
    <mergeCell ref="F14:G14"/>
    <mergeCell ref="F15:G15"/>
    <mergeCell ref="F21:G21"/>
    <mergeCell ref="P25:P26"/>
    <mergeCell ref="O25:O26"/>
    <mergeCell ref="N25:N26"/>
    <mergeCell ref="M25:M26"/>
    <mergeCell ref="L25:L26"/>
    <mergeCell ref="K25:K26"/>
    <mergeCell ref="J25:J26"/>
    <mergeCell ref="I25:I26"/>
    <mergeCell ref="H25:H26"/>
    <mergeCell ref="F31:G31"/>
    <mergeCell ref="F32:G32"/>
    <mergeCell ref="F33:G33"/>
    <mergeCell ref="J11:K11"/>
    <mergeCell ref="F11:G11"/>
    <mergeCell ref="F12:G12"/>
    <mergeCell ref="F43:G43"/>
    <mergeCell ref="B110:D113"/>
    <mergeCell ref="B90:D93"/>
    <mergeCell ref="B94:D97"/>
    <mergeCell ref="B98:D101"/>
    <mergeCell ref="B102:D105"/>
    <mergeCell ref="B106:D109"/>
    <mergeCell ref="B70:D73"/>
    <mergeCell ref="B74:D77"/>
    <mergeCell ref="B78:D81"/>
    <mergeCell ref="B82:D85"/>
    <mergeCell ref="B87:D89"/>
    <mergeCell ref="B62:D65"/>
    <mergeCell ref="B66:D69"/>
    <mergeCell ref="B58:D61"/>
    <mergeCell ref="F49:G49"/>
    <mergeCell ref="F50:G50"/>
    <mergeCell ref="F47:G47"/>
    <mergeCell ref="B6:D9"/>
    <mergeCell ref="B10:D13"/>
    <mergeCell ref="B14:D17"/>
    <mergeCell ref="K24:M24"/>
    <mergeCell ref="B1:T3"/>
    <mergeCell ref="B4:T5"/>
    <mergeCell ref="B46:D49"/>
    <mergeCell ref="B50:D53"/>
    <mergeCell ref="B54:D57"/>
    <mergeCell ref="B22:D25"/>
    <mergeCell ref="B26:D29"/>
    <mergeCell ref="B30:D33"/>
    <mergeCell ref="B34:D37"/>
    <mergeCell ref="B38:D41"/>
    <mergeCell ref="B42:D45"/>
    <mergeCell ref="B18:D21"/>
    <mergeCell ref="L11:M11"/>
    <mergeCell ref="F34:G34"/>
    <mergeCell ref="F27:G27"/>
    <mergeCell ref="F28:G28"/>
    <mergeCell ref="H24:J24"/>
    <mergeCell ref="H11:I11"/>
    <mergeCell ref="F10:O10"/>
    <mergeCell ref="Q24:S24"/>
    <mergeCell ref="Q25:Q26"/>
    <mergeCell ref="R25:R26"/>
    <mergeCell ref="S25:S26"/>
    <mergeCell ref="F23:S23"/>
    <mergeCell ref="F87:K87"/>
    <mergeCell ref="F82:R85"/>
    <mergeCell ref="H60:M60"/>
    <mergeCell ref="F64:G64"/>
    <mergeCell ref="F70:G70"/>
    <mergeCell ref="F65:G65"/>
    <mergeCell ref="F66:G66"/>
    <mergeCell ref="F67:G67"/>
    <mergeCell ref="F68:G68"/>
    <mergeCell ref="F69:G69"/>
    <mergeCell ref="F59:G59"/>
    <mergeCell ref="F60:G60"/>
    <mergeCell ref="F61:G61"/>
    <mergeCell ref="F62:G62"/>
    <mergeCell ref="F39:G39"/>
    <mergeCell ref="F40:G40"/>
    <mergeCell ref="F78:G78"/>
    <mergeCell ref="F79:G79"/>
    <mergeCell ref="F25:G26"/>
    <mergeCell ref="F30:G30"/>
    <mergeCell ref="B123:D124"/>
    <mergeCell ref="B114:D117"/>
    <mergeCell ref="B118:D122"/>
    <mergeCell ref="F103:N103"/>
    <mergeCell ref="F121:G122"/>
    <mergeCell ref="H121:J121"/>
    <mergeCell ref="H122:J122"/>
    <mergeCell ref="F119:G120"/>
    <mergeCell ref="F117:G118"/>
    <mergeCell ref="F115:G116"/>
    <mergeCell ref="H107:J107"/>
    <mergeCell ref="H108:J108"/>
    <mergeCell ref="H109:J109"/>
    <mergeCell ref="H110:J110"/>
    <mergeCell ref="H111:J111"/>
    <mergeCell ref="F104:J104"/>
    <mergeCell ref="H105:J105"/>
    <mergeCell ref="H118:J118"/>
    <mergeCell ref="H119:J119"/>
  </mergeCells>
  <hyperlinks>
    <hyperlink ref="B6:D9" location="'401'!A1" display="GRI 401: Emprego" xr:uid="{33F51A44-1365-4A7C-83EE-71BD45C6D2B3}"/>
    <hyperlink ref="B10:D13" location="'402'!A1" display="GRI 402: Relações de trabalho" xr:uid="{502E2E91-A9B7-49E1-B708-03120F813CCF}"/>
    <hyperlink ref="B14:D17" location="'403'!A1" display="GRI 403: Saúde e segurança do trabalho" xr:uid="{E16BFE9E-BB9A-4A8E-9DF5-F665C6466857}"/>
    <hyperlink ref="B22:D25" location="'405'!A1" display="GRI 405: Diversidade e igualdade de oportunidades" xr:uid="{7675FD35-1921-480D-9F29-43B9B6D11909}"/>
    <hyperlink ref="B26:D29" location="'406'!A1" display="GRI 406: Não discriminação" xr:uid="{9FB6FA14-94D3-45F2-8BD8-67F8DCF70B7C}"/>
    <hyperlink ref="B18:D21" location="'404'!A1" display="GRI 404: Capacitação e educação" xr:uid="{BE7D6C5A-BA39-4369-AE45-B6A710E3EEE6}"/>
    <hyperlink ref="B30:D33" location="'407'!A1" display="GRI 407: Liberdade sindical e negociação coletiva" xr:uid="{8CCF0ED9-622D-4EDD-B753-3D8DEC041CDB}"/>
    <hyperlink ref="B34:D37" location="'408'!A1" display="GRI 408: Trabalho infantil" xr:uid="{F6C84653-C2E4-41C2-999A-B5A4F32204F8}"/>
    <hyperlink ref="B38:D41" location="'409'!A1" display="GRI 409: Trabalho forçado ou análogo ao escravo" xr:uid="{0F15EC6B-9229-412F-8D96-847DFFCBCC7E}"/>
    <hyperlink ref="B42:D45" location="'410'!A1" display="GRI 410: Práticas de segurança" xr:uid="{D3E8EE24-DEF4-4BC2-89A8-5CDBA23A0324}"/>
    <hyperlink ref="B46:D49" location="'411'!A1" display="GRI 411: Direitos de povos indígenas" xr:uid="{BF5C95C3-D5D5-4BE5-AA8B-5C26CF8A1CF9}"/>
    <hyperlink ref="B50:D53" location="'413'!A1" display="GRI 413: Comunidades locais" xr:uid="{0C2335E2-0B04-49C7-94BA-6FEC51FC2AB9}"/>
    <hyperlink ref="B54:D57" location="'414'!A1" display="GRI 414: Avaliação Social de Fornecedores" xr:uid="{B66B3683-458F-483D-8F36-BDAFF123BFC6}"/>
  </hyperlinks>
  <pageMargins left="0.511811024" right="0.511811024" top="0.78740157499999996" bottom="0.78740157499999996" header="0.31496062000000002" footer="0.31496062000000002"/>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1879C-53F2-4F31-8EDC-11A66CFB6BD5}">
  <sheetPr codeName="Planilha30"/>
  <dimension ref="A1:R57"/>
  <sheetViews>
    <sheetView showGridLines="0" zoomScale="80" zoomScaleNormal="80" workbookViewId="0">
      <pane ySplit="5" topLeftCell="A6" activePane="bottomLeft" state="frozen"/>
      <selection pane="bottomLeft" activeCell="B30" sqref="B30:D33"/>
    </sheetView>
  </sheetViews>
  <sheetFormatPr defaultRowHeight="14.45"/>
  <cols>
    <col min="1" max="1" width="5.7109375" customWidth="1"/>
    <col min="5" max="18" width="12.7109375" customWidth="1"/>
  </cols>
  <sheetData>
    <row r="1" spans="1:18" ht="15" customHeight="1">
      <c r="A1" s="1"/>
      <c r="B1" s="286" t="s">
        <v>13</v>
      </c>
      <c r="C1" s="247"/>
      <c r="D1" s="247"/>
      <c r="E1" s="247"/>
      <c r="F1" s="247"/>
      <c r="G1" s="247"/>
      <c r="H1" s="247"/>
      <c r="I1" s="247"/>
      <c r="J1" s="247"/>
      <c r="K1" s="247"/>
      <c r="L1" s="247"/>
      <c r="M1" s="247"/>
      <c r="N1" s="247"/>
      <c r="O1" s="247"/>
      <c r="P1" s="247"/>
      <c r="Q1" s="247"/>
      <c r="R1" s="248"/>
    </row>
    <row r="2" spans="1:18" ht="15" customHeight="1">
      <c r="B2" s="287"/>
      <c r="C2" s="250"/>
      <c r="D2" s="250"/>
      <c r="E2" s="250"/>
      <c r="F2" s="250"/>
      <c r="G2" s="250"/>
      <c r="H2" s="250"/>
      <c r="I2" s="250"/>
      <c r="J2" s="250"/>
      <c r="K2" s="250"/>
      <c r="L2" s="250"/>
      <c r="M2" s="250"/>
      <c r="N2" s="250"/>
      <c r="O2" s="250"/>
      <c r="P2" s="250"/>
      <c r="Q2" s="250"/>
      <c r="R2" s="251"/>
    </row>
    <row r="3" spans="1:18" ht="15" customHeight="1" thickBot="1">
      <c r="B3" s="252"/>
      <c r="C3" s="253"/>
      <c r="D3" s="253"/>
      <c r="E3" s="253"/>
      <c r="F3" s="253"/>
      <c r="G3" s="253"/>
      <c r="H3" s="253"/>
      <c r="I3" s="253"/>
      <c r="J3" s="253"/>
      <c r="K3" s="253"/>
      <c r="L3" s="253"/>
      <c r="M3" s="253"/>
      <c r="N3" s="253"/>
      <c r="O3" s="253"/>
      <c r="P3" s="253"/>
      <c r="Q3" s="253"/>
      <c r="R3" s="254"/>
    </row>
    <row r="4" spans="1:18" ht="15" customHeight="1">
      <c r="B4" s="367" t="s">
        <v>714</v>
      </c>
      <c r="C4" s="368"/>
      <c r="D4" s="368"/>
      <c r="E4" s="368"/>
      <c r="F4" s="368"/>
      <c r="G4" s="368"/>
      <c r="H4" s="368"/>
      <c r="I4" s="368"/>
      <c r="J4" s="368"/>
      <c r="K4" s="368"/>
      <c r="L4" s="368"/>
      <c r="M4" s="368"/>
      <c r="N4" s="368"/>
      <c r="O4" s="368"/>
      <c r="P4" s="368"/>
      <c r="Q4" s="368"/>
      <c r="R4" s="369"/>
    </row>
    <row r="5" spans="1:18" ht="15" thickBot="1">
      <c r="B5" s="411"/>
      <c r="C5" s="412"/>
      <c r="D5" s="412"/>
      <c r="E5" s="412"/>
      <c r="F5" s="412"/>
      <c r="G5" s="412"/>
      <c r="H5" s="412"/>
      <c r="I5" s="412"/>
      <c r="J5" s="412"/>
      <c r="K5" s="412"/>
      <c r="L5" s="412"/>
      <c r="M5" s="412"/>
      <c r="N5" s="412"/>
      <c r="O5" s="412"/>
      <c r="P5" s="412"/>
      <c r="Q5" s="412"/>
      <c r="R5" s="413"/>
    </row>
    <row r="6" spans="1:18" ht="15.75" customHeight="1">
      <c r="B6" s="434" t="s">
        <v>620</v>
      </c>
      <c r="C6" s="435"/>
      <c r="D6" s="436"/>
      <c r="E6" s="2"/>
      <c r="F6" s="3"/>
      <c r="G6" s="3"/>
      <c r="H6" s="3"/>
      <c r="I6" s="3"/>
      <c r="J6" s="3"/>
      <c r="K6" s="3"/>
      <c r="L6" s="3"/>
      <c r="M6" s="3"/>
      <c r="N6" s="3"/>
      <c r="O6" s="3"/>
      <c r="P6" s="3"/>
      <c r="Q6" s="3"/>
      <c r="R6" s="4"/>
    </row>
    <row r="7" spans="1:18" ht="15" customHeight="1">
      <c r="B7" s="437"/>
      <c r="C7" s="438"/>
      <c r="D7" s="439"/>
      <c r="E7" s="5"/>
      <c r="F7" s="6"/>
      <c r="G7" s="6"/>
      <c r="H7" s="6"/>
      <c r="I7" s="6"/>
      <c r="J7" s="6"/>
      <c r="K7" s="6"/>
      <c r="L7" s="6"/>
      <c r="M7" s="6"/>
      <c r="N7" s="6"/>
      <c r="O7" s="6"/>
      <c r="P7" s="6"/>
      <c r="Q7" s="6"/>
      <c r="R7" s="7"/>
    </row>
    <row r="8" spans="1:18" ht="15" customHeight="1">
      <c r="B8" s="437"/>
      <c r="C8" s="438"/>
      <c r="D8" s="439"/>
      <c r="E8" s="5"/>
      <c r="F8" s="6"/>
      <c r="G8" s="6"/>
      <c r="H8" s="6"/>
      <c r="I8" s="6"/>
      <c r="J8" s="6"/>
      <c r="K8" s="6"/>
      <c r="L8" s="6"/>
      <c r="M8" s="6"/>
      <c r="N8" s="6"/>
      <c r="O8" s="6"/>
      <c r="P8" s="6"/>
      <c r="Q8" s="6"/>
      <c r="R8" s="7"/>
    </row>
    <row r="9" spans="1:18" ht="15" customHeight="1" thickBot="1">
      <c r="B9" s="440"/>
      <c r="C9" s="441"/>
      <c r="D9" s="442"/>
      <c r="E9" s="5"/>
      <c r="F9" s="6" t="s">
        <v>715</v>
      </c>
      <c r="G9" s="6"/>
      <c r="H9" s="6"/>
      <c r="I9" s="6"/>
      <c r="J9" s="6"/>
      <c r="K9" s="6"/>
      <c r="L9" s="6"/>
      <c r="M9" s="6"/>
      <c r="N9" s="6"/>
      <c r="O9" s="6"/>
      <c r="P9" s="6"/>
      <c r="Q9" s="6"/>
      <c r="R9" s="7"/>
    </row>
    <row r="10" spans="1:18" ht="15" customHeight="1">
      <c r="B10" s="434" t="s">
        <v>633</v>
      </c>
      <c r="C10" s="435"/>
      <c r="D10" s="436"/>
      <c r="E10" s="5"/>
      <c r="F10" s="6"/>
      <c r="G10" s="6"/>
      <c r="H10" s="6"/>
      <c r="I10" s="6"/>
      <c r="J10" s="6"/>
      <c r="K10" s="6"/>
      <c r="L10" s="6"/>
      <c r="M10" s="6"/>
      <c r="N10" s="6"/>
      <c r="O10" s="6"/>
      <c r="P10" s="6"/>
      <c r="Q10" s="6"/>
      <c r="R10" s="7"/>
    </row>
    <row r="11" spans="1:18">
      <c r="B11" s="437"/>
      <c r="C11" s="438"/>
      <c r="D11" s="439"/>
      <c r="E11" s="5"/>
      <c r="F11" s="6"/>
      <c r="G11" s="6"/>
      <c r="H11" s="6"/>
      <c r="I11" s="6"/>
      <c r="J11" s="6"/>
      <c r="K11" s="6"/>
      <c r="L11" s="6"/>
      <c r="M11" s="6"/>
      <c r="N11" s="6"/>
      <c r="O11" s="6"/>
      <c r="P11" s="6"/>
      <c r="Q11" s="6"/>
      <c r="R11" s="7"/>
    </row>
    <row r="12" spans="1:18" ht="15" customHeight="1">
      <c r="B12" s="437"/>
      <c r="C12" s="438"/>
      <c r="D12" s="439"/>
      <c r="E12" s="5"/>
      <c r="F12" s="649" t="s">
        <v>716</v>
      </c>
      <c r="G12" s="649"/>
      <c r="H12" s="649"/>
      <c r="I12" s="649"/>
      <c r="J12" s="649"/>
      <c r="K12" s="649"/>
      <c r="L12" s="649"/>
      <c r="M12" s="649"/>
      <c r="N12" s="649"/>
      <c r="O12" s="649"/>
      <c r="P12" s="649"/>
      <c r="Q12" s="6"/>
      <c r="R12" s="7"/>
    </row>
    <row r="13" spans="1:18" ht="15" customHeight="1" thickBot="1">
      <c r="B13" s="440"/>
      <c r="C13" s="441"/>
      <c r="D13" s="442"/>
      <c r="E13" s="5"/>
      <c r="F13" s="649"/>
      <c r="G13" s="649"/>
      <c r="H13" s="649"/>
      <c r="I13" s="649"/>
      <c r="J13" s="649"/>
      <c r="K13" s="649"/>
      <c r="L13" s="649"/>
      <c r="M13" s="649"/>
      <c r="N13" s="649"/>
      <c r="O13" s="649"/>
      <c r="P13" s="649"/>
      <c r="Q13" s="6"/>
      <c r="R13" s="7"/>
    </row>
    <row r="14" spans="1:18" ht="15" customHeight="1">
      <c r="B14" s="434" t="s">
        <v>623</v>
      </c>
      <c r="C14" s="435"/>
      <c r="D14" s="436"/>
      <c r="E14" s="5"/>
      <c r="F14" s="649"/>
      <c r="G14" s="649"/>
      <c r="H14" s="649"/>
      <c r="I14" s="649"/>
      <c r="J14" s="649"/>
      <c r="K14" s="649"/>
      <c r="L14" s="649"/>
      <c r="M14" s="649"/>
      <c r="N14" s="649"/>
      <c r="O14" s="649"/>
      <c r="P14" s="649"/>
      <c r="Q14" s="6"/>
      <c r="R14" s="7"/>
    </row>
    <row r="15" spans="1:18">
      <c r="B15" s="437"/>
      <c r="C15" s="438"/>
      <c r="D15" s="439"/>
      <c r="E15" s="5"/>
      <c r="F15" s="19"/>
      <c r="G15" s="19"/>
      <c r="H15" s="19"/>
      <c r="I15" s="19"/>
      <c r="J15" s="19"/>
      <c r="K15" s="19"/>
      <c r="L15" s="19"/>
      <c r="M15" s="19"/>
      <c r="N15" s="19"/>
      <c r="O15" s="19"/>
      <c r="P15" s="19"/>
      <c r="Q15" s="6"/>
      <c r="R15" s="7"/>
    </row>
    <row r="16" spans="1:18" ht="14.65" customHeight="1">
      <c r="B16" s="437"/>
      <c r="C16" s="438"/>
      <c r="D16" s="439"/>
      <c r="E16" s="5"/>
      <c r="F16" s="880"/>
      <c r="G16" s="880"/>
      <c r="H16" s="880"/>
      <c r="I16" s="880"/>
      <c r="J16" s="880"/>
      <c r="K16" s="880"/>
      <c r="L16" s="880"/>
      <c r="M16" s="880"/>
      <c r="N16" s="880"/>
      <c r="O16" s="880"/>
      <c r="P16" s="880"/>
      <c r="Q16" s="6"/>
      <c r="R16" s="7"/>
    </row>
    <row r="17" spans="2:18" ht="15" thickBot="1">
      <c r="B17" s="440"/>
      <c r="C17" s="441"/>
      <c r="D17" s="442"/>
      <c r="E17" s="5"/>
      <c r="F17" s="880"/>
      <c r="G17" s="880"/>
      <c r="H17" s="880"/>
      <c r="I17" s="880"/>
      <c r="J17" s="880"/>
      <c r="K17" s="880"/>
      <c r="L17" s="880"/>
      <c r="M17" s="880"/>
      <c r="N17" s="880"/>
      <c r="O17" s="880"/>
      <c r="P17" s="880"/>
      <c r="Q17" s="6"/>
      <c r="R17" s="7"/>
    </row>
    <row r="18" spans="2:18" ht="15" customHeight="1">
      <c r="B18" s="434" t="s">
        <v>641</v>
      </c>
      <c r="C18" s="435"/>
      <c r="D18" s="436"/>
      <c r="E18" s="5"/>
      <c r="F18" s="880"/>
      <c r="G18" s="880"/>
      <c r="H18" s="880"/>
      <c r="I18" s="880"/>
      <c r="J18" s="880"/>
      <c r="K18" s="880"/>
      <c r="L18" s="880"/>
      <c r="M18" s="880"/>
      <c r="N18" s="880"/>
      <c r="O18" s="880"/>
      <c r="P18" s="880"/>
      <c r="Q18" s="6"/>
      <c r="R18" s="7"/>
    </row>
    <row r="19" spans="2:18" ht="15.75" customHeight="1">
      <c r="B19" s="437"/>
      <c r="C19" s="438"/>
      <c r="D19" s="439"/>
      <c r="E19" s="5"/>
      <c r="F19" s="19"/>
      <c r="G19" s="19"/>
      <c r="H19" s="19"/>
      <c r="I19" s="19"/>
      <c r="J19" s="19"/>
      <c r="K19" s="19"/>
      <c r="L19" s="19"/>
      <c r="M19" s="19"/>
      <c r="N19" s="19"/>
      <c r="O19" s="19"/>
      <c r="P19" s="19"/>
      <c r="Q19" s="6"/>
      <c r="R19" s="7"/>
    </row>
    <row r="20" spans="2:18" ht="15" customHeight="1">
      <c r="B20" s="437"/>
      <c r="C20" s="438"/>
      <c r="D20" s="439"/>
      <c r="E20" s="5"/>
      <c r="F20" s="6"/>
      <c r="G20" s="6"/>
      <c r="H20" s="6"/>
      <c r="I20" s="6"/>
      <c r="J20" s="6"/>
      <c r="K20" s="6"/>
      <c r="L20" s="6"/>
      <c r="M20" s="6"/>
      <c r="N20" s="6"/>
      <c r="O20" s="6"/>
      <c r="P20" s="6"/>
      <c r="Q20" s="6"/>
      <c r="R20" s="7"/>
    </row>
    <row r="21" spans="2:18" ht="15" thickBot="1">
      <c r="B21" s="440"/>
      <c r="C21" s="441"/>
      <c r="D21" s="442"/>
      <c r="E21" s="5"/>
      <c r="F21" s="6"/>
      <c r="G21" s="6"/>
      <c r="H21" s="6"/>
      <c r="I21" s="6"/>
      <c r="J21" s="6"/>
      <c r="K21" s="6"/>
      <c r="L21" s="6"/>
      <c r="M21" s="6"/>
      <c r="N21" s="6"/>
      <c r="O21" s="6"/>
      <c r="P21" s="6"/>
      <c r="Q21" s="6"/>
      <c r="R21" s="7"/>
    </row>
    <row r="22" spans="2:18" ht="15" customHeight="1">
      <c r="B22" s="434" t="s">
        <v>581</v>
      </c>
      <c r="C22" s="435"/>
      <c r="D22" s="436"/>
      <c r="E22" s="5"/>
      <c r="F22" s="6"/>
      <c r="G22" s="6"/>
      <c r="H22" s="6"/>
      <c r="I22" s="6"/>
      <c r="J22" s="6"/>
      <c r="K22" s="6"/>
      <c r="L22" s="6"/>
      <c r="M22" s="6"/>
      <c r="N22" s="6"/>
      <c r="O22" s="6"/>
      <c r="P22" s="6"/>
      <c r="Q22" s="6"/>
      <c r="R22" s="7"/>
    </row>
    <row r="23" spans="2:18">
      <c r="B23" s="437"/>
      <c r="C23" s="438"/>
      <c r="D23" s="439"/>
      <c r="E23" s="5"/>
      <c r="F23" s="6"/>
      <c r="G23" s="6"/>
      <c r="H23" s="6"/>
      <c r="I23" s="6"/>
      <c r="J23" s="6"/>
      <c r="K23" s="6"/>
      <c r="L23" s="6"/>
      <c r="M23" s="6"/>
      <c r="N23" s="6"/>
      <c r="O23" s="6"/>
      <c r="P23" s="6"/>
      <c r="Q23" s="6"/>
      <c r="R23" s="7"/>
    </row>
    <row r="24" spans="2:18" ht="15" customHeight="1">
      <c r="B24" s="437"/>
      <c r="C24" s="438"/>
      <c r="D24" s="439"/>
      <c r="E24" s="5"/>
      <c r="F24" s="6"/>
      <c r="G24" s="6"/>
      <c r="H24" s="6"/>
      <c r="I24" s="6"/>
      <c r="J24" s="6"/>
      <c r="K24" s="6"/>
      <c r="L24" s="6"/>
      <c r="M24" s="6"/>
      <c r="N24" s="6"/>
      <c r="O24" s="6"/>
      <c r="P24" s="6"/>
      <c r="Q24" s="6"/>
      <c r="R24" s="7"/>
    </row>
    <row r="25" spans="2:18" ht="15" thickBot="1">
      <c r="B25" s="440"/>
      <c r="C25" s="441"/>
      <c r="D25" s="442"/>
      <c r="E25" s="5"/>
      <c r="F25" s="6"/>
      <c r="G25" s="6"/>
      <c r="H25" s="6"/>
      <c r="I25" s="6"/>
      <c r="J25" s="6"/>
      <c r="K25" s="6"/>
      <c r="L25" s="6"/>
      <c r="M25" s="6"/>
      <c r="N25" s="6"/>
      <c r="O25" s="6"/>
      <c r="P25" s="6"/>
      <c r="Q25" s="6"/>
      <c r="R25" s="7"/>
    </row>
    <row r="26" spans="2:18" ht="15" customHeight="1">
      <c r="B26" s="797" t="s">
        <v>717</v>
      </c>
      <c r="C26" s="798"/>
      <c r="D26" s="798"/>
      <c r="E26" s="5"/>
      <c r="F26" s="6"/>
      <c r="G26" s="6"/>
      <c r="H26" s="6"/>
      <c r="I26" s="6"/>
      <c r="J26" s="6"/>
      <c r="K26" s="6"/>
      <c r="L26" s="6"/>
      <c r="M26" s="6"/>
      <c r="N26" s="6"/>
      <c r="O26" s="6"/>
      <c r="P26" s="6"/>
      <c r="Q26" s="6"/>
      <c r="R26" s="7"/>
    </row>
    <row r="27" spans="2:18">
      <c r="B27" s="798"/>
      <c r="C27" s="798"/>
      <c r="D27" s="798"/>
      <c r="E27" s="5"/>
      <c r="F27" s="6"/>
      <c r="G27" s="6"/>
      <c r="H27" s="6"/>
      <c r="I27" s="6"/>
      <c r="J27" s="6"/>
      <c r="K27" s="6"/>
      <c r="L27" s="6"/>
      <c r="M27" s="6"/>
      <c r="N27" s="6"/>
      <c r="O27" s="6"/>
      <c r="P27" s="6"/>
      <c r="Q27" s="6"/>
      <c r="R27" s="7"/>
    </row>
    <row r="28" spans="2:18" ht="15" customHeight="1">
      <c r="B28" s="798"/>
      <c r="C28" s="798"/>
      <c r="D28" s="798"/>
      <c r="E28" s="5"/>
      <c r="F28" s="6"/>
      <c r="G28" s="6"/>
      <c r="H28" s="6"/>
      <c r="I28" s="6"/>
      <c r="J28" s="6"/>
      <c r="K28" s="6"/>
      <c r="L28" s="6"/>
      <c r="M28" s="6"/>
      <c r="N28" s="6"/>
      <c r="O28" s="6"/>
      <c r="P28" s="6"/>
      <c r="Q28" s="6"/>
      <c r="R28" s="7"/>
    </row>
    <row r="29" spans="2:18" ht="15" thickBot="1">
      <c r="B29" s="798"/>
      <c r="C29" s="798"/>
      <c r="D29" s="798"/>
      <c r="E29" s="5"/>
      <c r="F29" s="20"/>
      <c r="G29" s="20"/>
      <c r="H29" s="20"/>
      <c r="I29" s="20"/>
      <c r="J29" s="20"/>
      <c r="K29" s="20"/>
      <c r="L29" s="20"/>
      <c r="M29" s="20"/>
      <c r="N29" s="20"/>
      <c r="O29" s="20"/>
      <c r="P29" s="6"/>
      <c r="Q29" s="6"/>
      <c r="R29" s="7"/>
    </row>
    <row r="30" spans="2:18" ht="15" customHeight="1">
      <c r="B30" s="434" t="s">
        <v>584</v>
      </c>
      <c r="C30" s="435"/>
      <c r="D30" s="436"/>
      <c r="E30" s="5"/>
      <c r="F30" s="20"/>
      <c r="G30" s="20"/>
      <c r="H30" s="20"/>
      <c r="I30" s="20"/>
      <c r="J30" s="20"/>
      <c r="K30" s="20"/>
      <c r="L30" s="20"/>
      <c r="M30" s="20"/>
      <c r="N30" s="20"/>
      <c r="O30" s="20"/>
      <c r="P30" s="6"/>
      <c r="Q30" s="6"/>
      <c r="R30" s="7"/>
    </row>
    <row r="31" spans="2:18">
      <c r="B31" s="437"/>
      <c r="C31" s="438"/>
      <c r="D31" s="439"/>
      <c r="E31" s="5"/>
      <c r="F31" s="20"/>
      <c r="G31" s="20"/>
      <c r="H31" s="20"/>
      <c r="I31" s="20"/>
      <c r="J31" s="20"/>
      <c r="K31" s="20"/>
      <c r="L31" s="20"/>
      <c r="M31" s="20"/>
      <c r="N31" s="20"/>
      <c r="O31" s="20"/>
      <c r="P31" s="6"/>
      <c r="Q31" s="6"/>
      <c r="R31" s="7"/>
    </row>
    <row r="32" spans="2:18">
      <c r="B32" s="437"/>
      <c r="C32" s="438"/>
      <c r="D32" s="439"/>
      <c r="E32" s="5"/>
      <c r="F32" s="20"/>
      <c r="G32" s="20"/>
      <c r="H32" s="20"/>
      <c r="I32" s="20"/>
      <c r="J32" s="20"/>
      <c r="K32" s="20"/>
      <c r="L32" s="20"/>
      <c r="M32" s="20"/>
      <c r="N32" s="20"/>
      <c r="O32" s="20"/>
      <c r="P32" s="6"/>
      <c r="Q32" s="6"/>
      <c r="R32" s="7"/>
    </row>
    <row r="33" spans="2:18" ht="15" thickBot="1">
      <c r="B33" s="440"/>
      <c r="C33" s="441"/>
      <c r="D33" s="442"/>
      <c r="E33" s="5"/>
      <c r="F33" s="20"/>
      <c r="G33" s="20"/>
      <c r="H33" s="20"/>
      <c r="I33" s="20"/>
      <c r="J33" s="20"/>
      <c r="K33" s="20"/>
      <c r="L33" s="20"/>
      <c r="M33" s="20"/>
      <c r="N33" s="20"/>
      <c r="O33" s="20"/>
      <c r="P33" s="6"/>
      <c r="Q33" s="6"/>
      <c r="R33" s="7"/>
    </row>
    <row r="34" spans="2:18" ht="15" customHeight="1">
      <c r="B34" s="434" t="s">
        <v>586</v>
      </c>
      <c r="C34" s="435"/>
      <c r="D34" s="436"/>
      <c r="E34" s="5"/>
      <c r="F34" s="20"/>
      <c r="G34" s="20"/>
      <c r="H34" s="20"/>
      <c r="I34" s="20"/>
      <c r="J34" s="20"/>
      <c r="K34" s="20"/>
      <c r="L34" s="20"/>
      <c r="M34" s="20"/>
      <c r="N34" s="20"/>
      <c r="O34" s="20"/>
      <c r="P34" s="6"/>
      <c r="Q34" s="6"/>
      <c r="R34" s="7"/>
    </row>
    <row r="35" spans="2:18">
      <c r="B35" s="437"/>
      <c r="C35" s="438"/>
      <c r="D35" s="439"/>
      <c r="E35" s="5"/>
      <c r="F35" s="20"/>
      <c r="G35" s="20"/>
      <c r="H35" s="20"/>
      <c r="I35" s="20"/>
      <c r="J35" s="20"/>
      <c r="K35" s="20"/>
      <c r="L35" s="20"/>
      <c r="M35" s="20"/>
      <c r="N35" s="20"/>
      <c r="O35" s="20"/>
      <c r="P35" s="6"/>
      <c r="Q35" s="6"/>
      <c r="R35" s="7"/>
    </row>
    <row r="36" spans="2:18">
      <c r="B36" s="437"/>
      <c r="C36" s="438"/>
      <c r="D36" s="439"/>
      <c r="E36" s="5"/>
      <c r="F36" s="20"/>
      <c r="G36" s="20"/>
      <c r="H36" s="20"/>
      <c r="I36" s="20"/>
      <c r="J36" s="20"/>
      <c r="K36" s="20"/>
      <c r="L36" s="20"/>
      <c r="M36" s="20"/>
      <c r="N36" s="20"/>
      <c r="O36" s="20"/>
      <c r="P36" s="6"/>
      <c r="Q36" s="6"/>
      <c r="R36" s="7"/>
    </row>
    <row r="37" spans="2:18" ht="15" thickBot="1">
      <c r="B37" s="440"/>
      <c r="C37" s="441"/>
      <c r="D37" s="442"/>
      <c r="E37" s="5"/>
      <c r="F37" s="20"/>
      <c r="G37" s="20"/>
      <c r="H37" s="20"/>
      <c r="I37" s="20"/>
      <c r="J37" s="20"/>
      <c r="K37" s="20"/>
      <c r="L37" s="20"/>
      <c r="M37" s="20"/>
      <c r="N37" s="20"/>
      <c r="O37" s="20"/>
      <c r="P37" s="6"/>
      <c r="Q37" s="6"/>
      <c r="R37" s="7"/>
    </row>
    <row r="38" spans="2:18" ht="15" customHeight="1">
      <c r="B38" s="434" t="s">
        <v>587</v>
      </c>
      <c r="C38" s="435"/>
      <c r="D38" s="436"/>
      <c r="E38" s="5"/>
      <c r="F38" s="20"/>
      <c r="G38" s="20"/>
      <c r="H38" s="20"/>
      <c r="I38" s="20"/>
      <c r="J38" s="20"/>
      <c r="K38" s="20"/>
      <c r="L38" s="20"/>
      <c r="M38" s="20"/>
      <c r="N38" s="20"/>
      <c r="O38" s="20"/>
      <c r="P38" s="6"/>
      <c r="Q38" s="6"/>
      <c r="R38" s="7"/>
    </row>
    <row r="39" spans="2:18">
      <c r="B39" s="437"/>
      <c r="C39" s="438"/>
      <c r="D39" s="439"/>
      <c r="E39" s="5"/>
      <c r="F39" s="20"/>
      <c r="G39" s="20"/>
      <c r="H39" s="20"/>
      <c r="I39" s="20"/>
      <c r="J39" s="20"/>
      <c r="K39" s="20"/>
      <c r="L39" s="20"/>
      <c r="M39" s="20"/>
      <c r="N39" s="20"/>
      <c r="O39" s="20"/>
      <c r="P39" s="6"/>
      <c r="Q39" s="6"/>
      <c r="R39" s="7"/>
    </row>
    <row r="40" spans="2:18">
      <c r="B40" s="437"/>
      <c r="C40" s="438"/>
      <c r="D40" s="439"/>
      <c r="E40" s="5"/>
      <c r="F40" s="20"/>
      <c r="G40" s="20"/>
      <c r="H40" s="20"/>
      <c r="I40" s="20"/>
      <c r="J40" s="20"/>
      <c r="K40" s="20"/>
      <c r="L40" s="20"/>
      <c r="M40" s="20"/>
      <c r="N40" s="20"/>
      <c r="O40" s="20"/>
      <c r="P40" s="6"/>
      <c r="Q40" s="6"/>
      <c r="R40" s="7"/>
    </row>
    <row r="41" spans="2:18" ht="15" thickBot="1">
      <c r="B41" s="440"/>
      <c r="C41" s="441"/>
      <c r="D41" s="442"/>
      <c r="E41" s="5"/>
      <c r="F41" s="20"/>
      <c r="G41" s="20"/>
      <c r="H41" s="20"/>
      <c r="I41" s="20"/>
      <c r="J41" s="20"/>
      <c r="K41" s="20"/>
      <c r="L41" s="20"/>
      <c r="M41" s="20"/>
      <c r="N41" s="20"/>
      <c r="O41" s="20"/>
      <c r="P41" s="6"/>
      <c r="Q41" s="6"/>
      <c r="R41" s="7"/>
    </row>
    <row r="42" spans="2:18" ht="15" customHeight="1">
      <c r="B42" s="434" t="s">
        <v>589</v>
      </c>
      <c r="C42" s="435"/>
      <c r="D42" s="436"/>
      <c r="E42" s="5"/>
      <c r="F42" s="20"/>
      <c r="G42" s="20"/>
      <c r="H42" s="20"/>
      <c r="I42" s="20"/>
      <c r="J42" s="20"/>
      <c r="K42" s="20"/>
      <c r="L42" s="20"/>
      <c r="M42" s="20"/>
      <c r="N42" s="20"/>
      <c r="O42" s="20"/>
      <c r="P42" s="6"/>
      <c r="Q42" s="6"/>
      <c r="R42" s="7"/>
    </row>
    <row r="43" spans="2:18">
      <c r="B43" s="437"/>
      <c r="C43" s="438"/>
      <c r="D43" s="439"/>
      <c r="E43" s="5"/>
      <c r="F43" s="20"/>
      <c r="G43" s="20"/>
      <c r="H43" s="20"/>
      <c r="I43" s="20"/>
      <c r="J43" s="20"/>
      <c r="K43" s="20"/>
      <c r="L43" s="20"/>
      <c r="M43" s="20"/>
      <c r="N43" s="20"/>
      <c r="O43" s="20"/>
      <c r="P43" s="6"/>
      <c r="Q43" s="6"/>
      <c r="R43" s="7"/>
    </row>
    <row r="44" spans="2:18">
      <c r="B44" s="437"/>
      <c r="C44" s="438"/>
      <c r="D44" s="439"/>
      <c r="E44" s="5"/>
      <c r="F44" s="20"/>
      <c r="G44" s="20"/>
      <c r="H44" s="20"/>
      <c r="I44" s="20"/>
      <c r="J44" s="20"/>
      <c r="K44" s="20"/>
      <c r="L44" s="20"/>
      <c r="M44" s="20"/>
      <c r="N44" s="20"/>
      <c r="O44" s="20"/>
      <c r="P44" s="6"/>
      <c r="Q44" s="6"/>
      <c r="R44" s="7"/>
    </row>
    <row r="45" spans="2:18" ht="15" thickBot="1">
      <c r="B45" s="440"/>
      <c r="C45" s="441"/>
      <c r="D45" s="442"/>
      <c r="E45" s="5"/>
      <c r="F45" s="20"/>
      <c r="G45" s="20"/>
      <c r="H45" s="20"/>
      <c r="I45" s="20"/>
      <c r="J45" s="20"/>
      <c r="K45" s="20"/>
      <c r="L45" s="20"/>
      <c r="M45" s="20"/>
      <c r="N45" s="20"/>
      <c r="O45" s="20"/>
      <c r="P45" s="6"/>
      <c r="Q45" s="6"/>
      <c r="R45" s="7"/>
    </row>
    <row r="46" spans="2:18" ht="15" customHeight="1">
      <c r="B46" s="434" t="s">
        <v>628</v>
      </c>
      <c r="C46" s="435"/>
      <c r="D46" s="436"/>
      <c r="E46" s="5"/>
      <c r="F46" s="20"/>
      <c r="G46" s="20"/>
      <c r="H46" s="20"/>
      <c r="I46" s="20"/>
      <c r="J46" s="20"/>
      <c r="K46" s="20"/>
      <c r="L46" s="20"/>
      <c r="M46" s="20"/>
      <c r="N46" s="20"/>
      <c r="O46" s="20"/>
      <c r="P46" s="6"/>
      <c r="Q46" s="6"/>
      <c r="R46" s="7"/>
    </row>
    <row r="47" spans="2:18">
      <c r="B47" s="437"/>
      <c r="C47" s="438"/>
      <c r="D47" s="439"/>
      <c r="E47" s="5"/>
      <c r="F47" s="20"/>
      <c r="G47" s="20"/>
      <c r="H47" s="20"/>
      <c r="I47" s="20"/>
      <c r="J47" s="20"/>
      <c r="K47" s="20"/>
      <c r="L47" s="20"/>
      <c r="M47" s="20"/>
      <c r="N47" s="20"/>
      <c r="O47" s="20"/>
      <c r="P47" s="6"/>
      <c r="Q47" s="6"/>
      <c r="R47" s="7"/>
    </row>
    <row r="48" spans="2:18">
      <c r="B48" s="437"/>
      <c r="C48" s="438"/>
      <c r="D48" s="439"/>
      <c r="E48" s="5"/>
      <c r="F48" s="20"/>
      <c r="G48" s="20"/>
      <c r="H48" s="20"/>
      <c r="I48" s="20"/>
      <c r="J48" s="20"/>
      <c r="K48" s="20"/>
      <c r="L48" s="20"/>
      <c r="M48" s="20"/>
      <c r="N48" s="20"/>
      <c r="O48" s="20"/>
      <c r="P48" s="6"/>
      <c r="Q48" s="6"/>
      <c r="R48" s="7"/>
    </row>
    <row r="49" spans="2:18" ht="15" thickBot="1">
      <c r="B49" s="440"/>
      <c r="C49" s="441"/>
      <c r="D49" s="442"/>
      <c r="E49" s="5"/>
      <c r="F49" s="20"/>
      <c r="G49" s="20"/>
      <c r="H49" s="20"/>
      <c r="I49" s="20"/>
      <c r="J49" s="20"/>
      <c r="K49" s="20"/>
      <c r="L49" s="20"/>
      <c r="M49" s="20"/>
      <c r="N49" s="20"/>
      <c r="O49" s="20"/>
      <c r="P49" s="6"/>
      <c r="Q49" s="6"/>
      <c r="R49" s="7"/>
    </row>
    <row r="50" spans="2:18" ht="15" customHeight="1">
      <c r="B50" s="434" t="s">
        <v>629</v>
      </c>
      <c r="C50" s="435"/>
      <c r="D50" s="436"/>
      <c r="E50" s="5"/>
      <c r="F50" s="20"/>
      <c r="G50" s="20"/>
      <c r="H50" s="20"/>
      <c r="I50" s="20"/>
      <c r="J50" s="20"/>
      <c r="K50" s="20"/>
      <c r="L50" s="20"/>
      <c r="M50" s="20"/>
      <c r="N50" s="20"/>
      <c r="O50" s="20"/>
      <c r="P50" s="6"/>
      <c r="Q50" s="6"/>
      <c r="R50" s="7"/>
    </row>
    <row r="51" spans="2:18">
      <c r="B51" s="437"/>
      <c r="C51" s="438"/>
      <c r="D51" s="439"/>
      <c r="E51" s="5"/>
      <c r="F51" s="20"/>
      <c r="G51" s="20"/>
      <c r="H51" s="20"/>
      <c r="I51" s="20"/>
      <c r="J51" s="20"/>
      <c r="K51" s="20"/>
      <c r="L51" s="20"/>
      <c r="M51" s="20"/>
      <c r="N51" s="20"/>
      <c r="O51" s="20"/>
      <c r="P51" s="6"/>
      <c r="Q51" s="6"/>
      <c r="R51" s="7"/>
    </row>
    <row r="52" spans="2:18">
      <c r="B52" s="437"/>
      <c r="C52" s="438"/>
      <c r="D52" s="439"/>
      <c r="E52" s="5"/>
      <c r="F52" s="20"/>
      <c r="G52" s="20"/>
      <c r="H52" s="20"/>
      <c r="I52" s="20"/>
      <c r="J52" s="20"/>
      <c r="K52" s="20"/>
      <c r="L52" s="20"/>
      <c r="M52" s="20"/>
      <c r="N52" s="20"/>
      <c r="O52" s="20"/>
      <c r="P52" s="6"/>
      <c r="Q52" s="6"/>
      <c r="R52" s="7"/>
    </row>
    <row r="53" spans="2:18" ht="15" thickBot="1">
      <c r="B53" s="440"/>
      <c r="C53" s="441"/>
      <c r="D53" s="442"/>
      <c r="E53" s="5"/>
      <c r="F53" s="20"/>
      <c r="G53" s="20"/>
      <c r="H53" s="20"/>
      <c r="I53" s="20"/>
      <c r="J53" s="20"/>
      <c r="K53" s="20"/>
      <c r="L53" s="20"/>
      <c r="M53" s="20"/>
      <c r="N53" s="20"/>
      <c r="O53" s="20"/>
      <c r="P53" s="6"/>
      <c r="Q53" s="6"/>
      <c r="R53" s="7"/>
    </row>
    <row r="54" spans="2:18" ht="15" customHeight="1">
      <c r="B54" s="434" t="s">
        <v>630</v>
      </c>
      <c r="C54" s="435"/>
      <c r="D54" s="436"/>
      <c r="E54" s="5"/>
      <c r="F54" s="20"/>
      <c r="G54" s="20"/>
      <c r="H54" s="20"/>
      <c r="I54" s="20"/>
      <c r="J54" s="20"/>
      <c r="K54" s="20"/>
      <c r="L54" s="20"/>
      <c r="M54" s="20"/>
      <c r="N54" s="20"/>
      <c r="O54" s="20"/>
      <c r="P54" s="6"/>
      <c r="Q54" s="6"/>
      <c r="R54" s="7"/>
    </row>
    <row r="55" spans="2:18">
      <c r="B55" s="437"/>
      <c r="C55" s="438"/>
      <c r="D55" s="439"/>
      <c r="E55" s="5"/>
      <c r="F55" s="20"/>
      <c r="G55" s="20"/>
      <c r="H55" s="20"/>
      <c r="I55" s="20"/>
      <c r="J55" s="20"/>
      <c r="K55" s="20"/>
      <c r="L55" s="20"/>
      <c r="M55" s="20"/>
      <c r="N55" s="20"/>
      <c r="O55" s="20"/>
      <c r="P55" s="6"/>
      <c r="Q55" s="6"/>
      <c r="R55" s="7"/>
    </row>
    <row r="56" spans="2:18">
      <c r="B56" s="437"/>
      <c r="C56" s="438"/>
      <c r="D56" s="439"/>
      <c r="E56" s="5"/>
      <c r="F56" s="20"/>
      <c r="G56" s="20"/>
      <c r="H56" s="20"/>
      <c r="I56" s="20"/>
      <c r="J56" s="20"/>
      <c r="K56" s="20"/>
      <c r="L56" s="20"/>
      <c r="M56" s="20"/>
      <c r="N56" s="20"/>
      <c r="O56" s="20"/>
      <c r="P56" s="6"/>
      <c r="Q56" s="6"/>
      <c r="R56" s="7"/>
    </row>
    <row r="57" spans="2:18" ht="15" thickBot="1">
      <c r="B57" s="440"/>
      <c r="C57" s="441"/>
      <c r="D57" s="442"/>
      <c r="E57" s="8"/>
      <c r="F57" s="84"/>
      <c r="G57" s="84"/>
      <c r="H57" s="84"/>
      <c r="I57" s="84"/>
      <c r="J57" s="84"/>
      <c r="K57" s="84"/>
      <c r="L57" s="84"/>
      <c r="M57" s="84"/>
      <c r="N57" s="84"/>
      <c r="O57" s="84"/>
      <c r="P57" s="9"/>
      <c r="Q57" s="9"/>
      <c r="R57" s="10"/>
    </row>
  </sheetData>
  <mergeCells count="17">
    <mergeCell ref="B46:D49"/>
    <mergeCell ref="B50:D53"/>
    <mergeCell ref="B54:D57"/>
    <mergeCell ref="B22:D25"/>
    <mergeCell ref="B26:D29"/>
    <mergeCell ref="B30:D33"/>
    <mergeCell ref="B34:D37"/>
    <mergeCell ref="B38:D41"/>
    <mergeCell ref="B42:D45"/>
    <mergeCell ref="B1:R3"/>
    <mergeCell ref="B4:R5"/>
    <mergeCell ref="B6:D9"/>
    <mergeCell ref="B10:D13"/>
    <mergeCell ref="B14:D17"/>
    <mergeCell ref="F12:P14"/>
    <mergeCell ref="F16:P18"/>
    <mergeCell ref="B18:D21"/>
  </mergeCells>
  <hyperlinks>
    <hyperlink ref="B6:D9" location="'401'!A1" display="GRI 401: Emprego" xr:uid="{59F9FF5F-3E3D-4D6C-93C5-8939AC7738BC}"/>
    <hyperlink ref="B10:D13" location="'402'!A1" display="GRI 402: Relações de trabalho" xr:uid="{4984AE80-84B6-44D8-9C0F-FC963FA859A7}"/>
    <hyperlink ref="B14:D17" location="'403'!A1" display="GRI 403: Saúde e segurança do trabalho" xr:uid="{2DFB9016-A143-4BAF-9CAF-FE6B0159B7E4}"/>
    <hyperlink ref="B22:D25" location="'405'!A1" display="GRI 405: Diversidade e igualdade de oportunidades" xr:uid="{F364CD84-55EA-46D4-9F89-4F273CBA6344}"/>
    <hyperlink ref="B26:D29" location="'406'!A1" display="GRI 406: Não discriminação" xr:uid="{F443C971-A813-4C32-BCFE-AAE664BEAC33}"/>
    <hyperlink ref="B30:D33" location="'407'!A1" display="GRI 407: Liberdade sindical e negociação coletiva" xr:uid="{AFA9DB15-31E8-424B-91BA-7599F16D4F48}"/>
    <hyperlink ref="B18:D21" location="'404'!A1" display="GRI 404: Capacitação e educação" xr:uid="{1CE12E2E-0EE3-447C-AD03-5E3EF6919C59}"/>
    <hyperlink ref="B34:D37" location="'408'!A1" display="GRI 408: Trabalho infantil" xr:uid="{E432695E-225C-4B2C-92E0-7FC0F0CD666E}"/>
    <hyperlink ref="B38:D41" location="'409'!A1" display="GRI 409: Trabalho forçado ou análogo ao escravo" xr:uid="{ABE7FB58-728B-478C-875C-0E3714F7331D}"/>
    <hyperlink ref="B42:D45" location="'410'!A1" display="GRI 410: Práticas de segurança" xr:uid="{96F95018-9F98-4EB0-83DD-E205782BF896}"/>
    <hyperlink ref="B46:D49" location="'411'!A1" display="GRI 411: Direitos de povos indígenas" xr:uid="{537FDC9A-99AB-4A79-9C92-C9ABAA866134}"/>
    <hyperlink ref="B50:D53" location="'413'!A1" display="GRI 413: Comunidades locais" xr:uid="{6EF89BA1-0447-4AD3-9296-531012F0F477}"/>
    <hyperlink ref="B54:D57" location="'414'!A1" display="GRI 414: Avaliação Social de Fornecedores" xr:uid="{0739D7B8-B69F-4284-9461-ECBFC0BF6648}"/>
  </hyperlinks>
  <pageMargins left="0.511811024" right="0.511811024" top="0.78740157499999996" bottom="0.78740157499999996" header="0.31496062000000002" footer="0.31496062000000002"/>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FDC38-1C62-4D4D-A93F-FC46A021F011}">
  <sheetPr codeName="Planilha31"/>
  <dimension ref="A1:R57"/>
  <sheetViews>
    <sheetView showGridLines="0" zoomScale="80" zoomScaleNormal="80" workbookViewId="0">
      <pane ySplit="5" topLeftCell="A23" activePane="bottomLeft" state="frozen"/>
      <selection pane="bottomLeft" activeCell="B34" sqref="B34:D37"/>
    </sheetView>
  </sheetViews>
  <sheetFormatPr defaultRowHeight="14.45"/>
  <cols>
    <col min="1" max="1" width="5.7109375" customWidth="1"/>
    <col min="5" max="18" width="12.7109375" customWidth="1"/>
  </cols>
  <sheetData>
    <row r="1" spans="1:18" ht="15" customHeight="1">
      <c r="A1" s="1"/>
      <c r="B1" s="286" t="s">
        <v>13</v>
      </c>
      <c r="C1" s="247"/>
      <c r="D1" s="247"/>
      <c r="E1" s="247"/>
      <c r="F1" s="247"/>
      <c r="G1" s="247"/>
      <c r="H1" s="247"/>
      <c r="I1" s="247"/>
      <c r="J1" s="247"/>
      <c r="K1" s="247"/>
      <c r="L1" s="247"/>
      <c r="M1" s="247"/>
      <c r="N1" s="247"/>
      <c r="O1" s="247"/>
      <c r="P1" s="247"/>
      <c r="Q1" s="247"/>
      <c r="R1" s="248"/>
    </row>
    <row r="2" spans="1:18" ht="15" customHeight="1">
      <c r="B2" s="287"/>
      <c r="C2" s="250"/>
      <c r="D2" s="250"/>
      <c r="E2" s="250"/>
      <c r="F2" s="250"/>
      <c r="G2" s="250"/>
      <c r="H2" s="250"/>
      <c r="I2" s="250"/>
      <c r="J2" s="250"/>
      <c r="K2" s="250"/>
      <c r="L2" s="250"/>
      <c r="M2" s="250"/>
      <c r="N2" s="250"/>
      <c r="O2" s="250"/>
      <c r="P2" s="250"/>
      <c r="Q2" s="250"/>
      <c r="R2" s="251"/>
    </row>
    <row r="3" spans="1:18" ht="15" customHeight="1" thickBot="1">
      <c r="B3" s="252"/>
      <c r="C3" s="253"/>
      <c r="D3" s="253"/>
      <c r="E3" s="253"/>
      <c r="F3" s="253"/>
      <c r="G3" s="253"/>
      <c r="H3" s="253"/>
      <c r="I3" s="253"/>
      <c r="J3" s="253"/>
      <c r="K3" s="253"/>
      <c r="L3" s="253"/>
      <c r="M3" s="253"/>
      <c r="N3" s="253"/>
      <c r="O3" s="253"/>
      <c r="P3" s="253"/>
      <c r="Q3" s="253"/>
      <c r="R3" s="254"/>
    </row>
    <row r="4" spans="1:18" ht="15" customHeight="1">
      <c r="B4" s="367" t="s">
        <v>718</v>
      </c>
      <c r="C4" s="368"/>
      <c r="D4" s="368"/>
      <c r="E4" s="368"/>
      <c r="F4" s="368"/>
      <c r="G4" s="368"/>
      <c r="H4" s="368"/>
      <c r="I4" s="368"/>
      <c r="J4" s="368"/>
      <c r="K4" s="368"/>
      <c r="L4" s="368"/>
      <c r="M4" s="368"/>
      <c r="N4" s="368"/>
      <c r="O4" s="368"/>
      <c r="P4" s="368"/>
      <c r="Q4" s="368"/>
      <c r="R4" s="369"/>
    </row>
    <row r="5" spans="1:18" ht="15" thickBot="1">
      <c r="B5" s="411"/>
      <c r="C5" s="412"/>
      <c r="D5" s="412"/>
      <c r="E5" s="412"/>
      <c r="F5" s="412"/>
      <c r="G5" s="412"/>
      <c r="H5" s="412"/>
      <c r="I5" s="412"/>
      <c r="J5" s="412"/>
      <c r="K5" s="412"/>
      <c r="L5" s="412"/>
      <c r="M5" s="412"/>
      <c r="N5" s="412"/>
      <c r="O5" s="412"/>
      <c r="P5" s="412"/>
      <c r="Q5" s="412"/>
      <c r="R5" s="413"/>
    </row>
    <row r="6" spans="1:18" ht="15.75" customHeight="1">
      <c r="B6" s="434" t="s">
        <v>620</v>
      </c>
      <c r="C6" s="435"/>
      <c r="D6" s="436"/>
      <c r="E6" s="2"/>
      <c r="F6" s="3"/>
      <c r="G6" s="3"/>
      <c r="H6" s="3"/>
      <c r="I6" s="3"/>
      <c r="J6" s="3"/>
      <c r="K6" s="3"/>
      <c r="L6" s="3"/>
      <c r="M6" s="3"/>
      <c r="N6" s="3"/>
      <c r="O6" s="3"/>
      <c r="P6" s="3"/>
      <c r="Q6" s="3"/>
      <c r="R6" s="4"/>
    </row>
    <row r="7" spans="1:18" ht="15" customHeight="1">
      <c r="B7" s="437"/>
      <c r="C7" s="438"/>
      <c r="D7" s="439"/>
      <c r="E7" s="5"/>
      <c r="F7" s="6"/>
      <c r="G7" s="6"/>
      <c r="H7" s="6"/>
      <c r="I7" s="6"/>
      <c r="J7" s="6"/>
      <c r="K7" s="6"/>
      <c r="L7" s="6"/>
      <c r="M7" s="6"/>
      <c r="N7" s="6"/>
      <c r="O7" s="6"/>
      <c r="P7" s="6"/>
      <c r="Q7" s="6"/>
      <c r="R7" s="7"/>
    </row>
    <row r="8" spans="1:18" ht="15" customHeight="1">
      <c r="B8" s="437"/>
      <c r="C8" s="438"/>
      <c r="D8" s="439"/>
      <c r="E8" s="5"/>
      <c r="F8" s="6"/>
      <c r="G8" s="6"/>
      <c r="H8" s="6"/>
      <c r="I8" s="6"/>
      <c r="J8" s="6"/>
      <c r="K8" s="6"/>
      <c r="L8" s="6"/>
      <c r="M8" s="6"/>
      <c r="N8" s="6"/>
      <c r="O8" s="6"/>
      <c r="P8" s="6"/>
      <c r="Q8" s="6"/>
      <c r="R8" s="7"/>
    </row>
    <row r="9" spans="1:18" ht="15" customHeight="1" thickBot="1">
      <c r="B9" s="440"/>
      <c r="C9" s="441"/>
      <c r="D9" s="442"/>
      <c r="E9" s="5"/>
      <c r="F9" s="6" t="s">
        <v>719</v>
      </c>
      <c r="G9" s="6"/>
      <c r="H9" s="6"/>
      <c r="I9" s="6"/>
      <c r="J9" s="6"/>
      <c r="K9" s="6"/>
      <c r="L9" s="6"/>
      <c r="M9" s="6"/>
      <c r="N9" s="6"/>
      <c r="O9" s="6"/>
      <c r="P9" s="6"/>
      <c r="Q9" s="6"/>
      <c r="R9" s="7"/>
    </row>
    <row r="10" spans="1:18" ht="15" customHeight="1">
      <c r="B10" s="434" t="s">
        <v>633</v>
      </c>
      <c r="C10" s="435"/>
      <c r="D10" s="436"/>
      <c r="E10" s="5"/>
      <c r="F10" s="6"/>
      <c r="G10" s="6"/>
      <c r="H10" s="6"/>
      <c r="I10" s="6"/>
      <c r="J10" s="6"/>
      <c r="K10" s="6"/>
      <c r="L10" s="6"/>
      <c r="M10" s="6"/>
      <c r="N10" s="6"/>
      <c r="O10" s="6"/>
      <c r="P10" s="6"/>
      <c r="Q10" s="6"/>
      <c r="R10" s="7"/>
    </row>
    <row r="11" spans="1:18">
      <c r="B11" s="437"/>
      <c r="C11" s="438"/>
      <c r="D11" s="439"/>
      <c r="E11" s="5"/>
      <c r="F11" s="6"/>
      <c r="G11" s="6"/>
      <c r="H11" s="6"/>
      <c r="I11" s="6"/>
      <c r="J11" s="6"/>
      <c r="K11" s="6"/>
      <c r="L11" s="6"/>
      <c r="M11" s="6"/>
      <c r="N11" s="6"/>
      <c r="O11" s="6"/>
      <c r="P11" s="6"/>
      <c r="Q11" s="6"/>
      <c r="R11" s="7"/>
    </row>
    <row r="12" spans="1:18" ht="15" customHeight="1">
      <c r="B12" s="437"/>
      <c r="C12" s="438"/>
      <c r="D12" s="439"/>
      <c r="E12" s="5"/>
      <c r="F12" s="649" t="s">
        <v>720</v>
      </c>
      <c r="G12" s="649"/>
      <c r="H12" s="649"/>
      <c r="I12" s="649"/>
      <c r="J12" s="649"/>
      <c r="K12" s="649"/>
      <c r="L12" s="649"/>
      <c r="M12" s="649"/>
      <c r="N12" s="649"/>
      <c r="O12" s="649"/>
      <c r="P12" s="649"/>
      <c r="Q12" s="6"/>
      <c r="R12" s="7"/>
    </row>
    <row r="13" spans="1:18" ht="15" customHeight="1" thickBot="1">
      <c r="B13" s="440"/>
      <c r="C13" s="441"/>
      <c r="D13" s="442"/>
      <c r="E13" s="5"/>
      <c r="F13" s="649"/>
      <c r="G13" s="649"/>
      <c r="H13" s="649"/>
      <c r="I13" s="649"/>
      <c r="J13" s="649"/>
      <c r="K13" s="649"/>
      <c r="L13" s="649"/>
      <c r="M13" s="649"/>
      <c r="N13" s="649"/>
      <c r="O13" s="649"/>
      <c r="P13" s="649"/>
      <c r="Q13" s="6"/>
      <c r="R13" s="7"/>
    </row>
    <row r="14" spans="1:18" ht="15" customHeight="1">
      <c r="B14" s="434" t="s">
        <v>623</v>
      </c>
      <c r="C14" s="435"/>
      <c r="D14" s="436"/>
      <c r="E14" s="5"/>
      <c r="F14" s="649"/>
      <c r="G14" s="649"/>
      <c r="H14" s="649"/>
      <c r="I14" s="649"/>
      <c r="J14" s="649"/>
      <c r="K14" s="649"/>
      <c r="L14" s="649"/>
      <c r="M14" s="649"/>
      <c r="N14" s="649"/>
      <c r="O14" s="649"/>
      <c r="P14" s="649"/>
      <c r="Q14" s="6"/>
      <c r="R14" s="7"/>
    </row>
    <row r="15" spans="1:18">
      <c r="B15" s="437"/>
      <c r="C15" s="438"/>
      <c r="D15" s="439"/>
      <c r="E15" s="5"/>
      <c r="F15" s="649"/>
      <c r="G15" s="649"/>
      <c r="H15" s="649"/>
      <c r="I15" s="649"/>
      <c r="J15" s="649"/>
      <c r="K15" s="649"/>
      <c r="L15" s="649"/>
      <c r="M15" s="649"/>
      <c r="N15" s="649"/>
      <c r="O15" s="649"/>
      <c r="P15" s="649"/>
      <c r="Q15" s="6"/>
      <c r="R15" s="7"/>
    </row>
    <row r="16" spans="1:18">
      <c r="B16" s="437"/>
      <c r="C16" s="438"/>
      <c r="D16" s="439"/>
      <c r="E16" s="5"/>
      <c r="F16" s="649"/>
      <c r="G16" s="649"/>
      <c r="H16" s="649"/>
      <c r="I16" s="649"/>
      <c r="J16" s="649"/>
      <c r="K16" s="649"/>
      <c r="L16" s="649"/>
      <c r="M16" s="649"/>
      <c r="N16" s="649"/>
      <c r="O16" s="649"/>
      <c r="P16" s="649"/>
      <c r="Q16" s="6"/>
      <c r="R16" s="7"/>
    </row>
    <row r="17" spans="2:18" ht="15" thickBot="1">
      <c r="B17" s="440"/>
      <c r="C17" s="441"/>
      <c r="D17" s="442"/>
      <c r="E17" s="5"/>
      <c r="F17" s="19"/>
      <c r="G17" s="19"/>
      <c r="H17" s="19"/>
      <c r="I17" s="19"/>
      <c r="J17" s="19"/>
      <c r="K17" s="19"/>
      <c r="L17" s="19"/>
      <c r="M17" s="19"/>
      <c r="N17" s="19"/>
      <c r="O17" s="19"/>
      <c r="P17" s="19"/>
      <c r="Q17" s="6"/>
      <c r="R17" s="7"/>
    </row>
    <row r="18" spans="2:18" ht="15" customHeight="1">
      <c r="B18" s="812" t="s">
        <v>641</v>
      </c>
      <c r="C18" s="813"/>
      <c r="D18" s="814"/>
      <c r="E18" s="5"/>
      <c r="F18" s="19"/>
      <c r="G18" s="19"/>
      <c r="H18" s="19"/>
      <c r="I18" s="19"/>
      <c r="J18" s="19"/>
      <c r="K18" s="19"/>
      <c r="L18" s="19"/>
      <c r="M18" s="19"/>
      <c r="N18" s="19"/>
      <c r="O18" s="19"/>
      <c r="P18" s="19"/>
      <c r="Q18" s="6"/>
      <c r="R18" s="7"/>
    </row>
    <row r="19" spans="2:18" ht="15.75" customHeight="1">
      <c r="B19" s="815"/>
      <c r="C19" s="816"/>
      <c r="D19" s="817"/>
      <c r="E19" s="5"/>
      <c r="F19" s="19"/>
      <c r="G19" s="19"/>
      <c r="H19" s="19"/>
      <c r="I19" s="19"/>
      <c r="J19" s="19"/>
      <c r="K19" s="19"/>
      <c r="L19" s="19"/>
      <c r="M19" s="19"/>
      <c r="N19" s="19"/>
      <c r="O19" s="19"/>
      <c r="P19" s="19"/>
      <c r="Q19" s="6"/>
      <c r="R19" s="7"/>
    </row>
    <row r="20" spans="2:18" ht="15" customHeight="1">
      <c r="B20" s="815"/>
      <c r="C20" s="816"/>
      <c r="D20" s="817"/>
      <c r="E20" s="5"/>
      <c r="F20" s="6"/>
      <c r="G20" s="6"/>
      <c r="H20" s="6"/>
      <c r="I20" s="6"/>
      <c r="J20" s="6"/>
      <c r="K20" s="6"/>
      <c r="L20" s="6"/>
      <c r="M20" s="6"/>
      <c r="N20" s="6"/>
      <c r="O20" s="6"/>
      <c r="P20" s="6"/>
      <c r="Q20" s="6"/>
      <c r="R20" s="7"/>
    </row>
    <row r="21" spans="2:18" ht="15" thickBot="1">
      <c r="B21" s="818"/>
      <c r="C21" s="819"/>
      <c r="D21" s="820"/>
      <c r="E21" s="5"/>
      <c r="F21" s="6"/>
      <c r="G21" s="6"/>
      <c r="H21" s="6"/>
      <c r="I21" s="6"/>
      <c r="J21" s="6"/>
      <c r="K21" s="6"/>
      <c r="L21" s="6"/>
      <c r="M21" s="6"/>
      <c r="N21" s="6"/>
      <c r="O21" s="6"/>
      <c r="P21" s="6"/>
      <c r="Q21" s="6"/>
      <c r="R21" s="7"/>
    </row>
    <row r="22" spans="2:18" ht="15" customHeight="1">
      <c r="B22" s="434" t="s">
        <v>581</v>
      </c>
      <c r="C22" s="435"/>
      <c r="D22" s="436"/>
      <c r="E22" s="5"/>
      <c r="F22" s="6"/>
      <c r="G22" s="6"/>
      <c r="H22" s="6"/>
      <c r="I22" s="6"/>
      <c r="J22" s="6"/>
      <c r="K22" s="6"/>
      <c r="L22" s="6"/>
      <c r="M22" s="6"/>
      <c r="N22" s="6"/>
      <c r="O22" s="6"/>
      <c r="P22" s="6"/>
      <c r="Q22" s="6"/>
      <c r="R22" s="7"/>
    </row>
    <row r="23" spans="2:18">
      <c r="B23" s="437"/>
      <c r="C23" s="438"/>
      <c r="D23" s="439"/>
      <c r="E23" s="5"/>
      <c r="F23" s="6"/>
      <c r="G23" s="6"/>
      <c r="H23" s="6"/>
      <c r="I23" s="6"/>
      <c r="J23" s="6"/>
      <c r="K23" s="6"/>
      <c r="L23" s="6"/>
      <c r="M23" s="6"/>
      <c r="N23" s="6"/>
      <c r="O23" s="6"/>
      <c r="P23" s="6"/>
      <c r="Q23" s="6"/>
      <c r="R23" s="7"/>
    </row>
    <row r="24" spans="2:18" ht="15" customHeight="1">
      <c r="B24" s="437"/>
      <c r="C24" s="438"/>
      <c r="D24" s="439"/>
      <c r="E24" s="5"/>
      <c r="F24" s="6"/>
      <c r="G24" s="6"/>
      <c r="H24" s="6"/>
      <c r="I24" s="6"/>
      <c r="J24" s="6"/>
      <c r="K24" s="6"/>
      <c r="L24" s="6"/>
      <c r="M24" s="6"/>
      <c r="N24" s="6"/>
      <c r="O24" s="6"/>
      <c r="P24" s="6"/>
      <c r="Q24" s="6"/>
      <c r="R24" s="7"/>
    </row>
    <row r="25" spans="2:18" ht="15" thickBot="1">
      <c r="B25" s="440"/>
      <c r="C25" s="441"/>
      <c r="D25" s="442"/>
      <c r="E25" s="5"/>
      <c r="F25" s="6"/>
      <c r="G25" s="6"/>
      <c r="H25" s="6"/>
      <c r="I25" s="6"/>
      <c r="J25" s="6"/>
      <c r="K25" s="6"/>
      <c r="L25" s="6"/>
      <c r="M25" s="6"/>
      <c r="N25" s="6"/>
      <c r="O25" s="6"/>
      <c r="P25" s="6"/>
      <c r="Q25" s="6"/>
      <c r="R25" s="7"/>
    </row>
    <row r="26" spans="2:18" ht="15" customHeight="1">
      <c r="B26" s="434" t="s">
        <v>583</v>
      </c>
      <c r="C26" s="435"/>
      <c r="D26" s="436"/>
      <c r="E26" s="5"/>
      <c r="F26" s="6"/>
      <c r="G26" s="6"/>
      <c r="H26" s="6"/>
      <c r="I26" s="6"/>
      <c r="J26" s="6"/>
      <c r="K26" s="6"/>
      <c r="L26" s="6"/>
      <c r="M26" s="6"/>
      <c r="N26" s="6"/>
      <c r="O26" s="6"/>
      <c r="P26" s="6"/>
      <c r="Q26" s="6"/>
      <c r="R26" s="7"/>
    </row>
    <row r="27" spans="2:18">
      <c r="B27" s="437"/>
      <c r="C27" s="438"/>
      <c r="D27" s="439"/>
      <c r="E27" s="5"/>
      <c r="F27" s="6"/>
      <c r="G27" s="6"/>
      <c r="H27" s="6"/>
      <c r="I27" s="6"/>
      <c r="J27" s="6"/>
      <c r="K27" s="6"/>
      <c r="L27" s="6"/>
      <c r="M27" s="6"/>
      <c r="N27" s="6"/>
      <c r="O27" s="6"/>
      <c r="P27" s="6"/>
      <c r="Q27" s="6"/>
      <c r="R27" s="7"/>
    </row>
    <row r="28" spans="2:18" ht="15" customHeight="1">
      <c r="B28" s="437"/>
      <c r="C28" s="438"/>
      <c r="D28" s="439"/>
      <c r="E28" s="5"/>
      <c r="F28" s="6"/>
      <c r="G28" s="6"/>
      <c r="H28" s="6"/>
      <c r="I28" s="6"/>
      <c r="J28" s="6"/>
      <c r="K28" s="6"/>
      <c r="L28" s="6"/>
      <c r="M28" s="6"/>
      <c r="N28" s="6"/>
      <c r="O28" s="6"/>
      <c r="P28" s="6"/>
      <c r="Q28" s="6"/>
      <c r="R28" s="7"/>
    </row>
    <row r="29" spans="2:18" ht="15" thickBot="1">
      <c r="B29" s="440"/>
      <c r="C29" s="441"/>
      <c r="D29" s="442"/>
      <c r="E29" s="5"/>
      <c r="F29" s="20"/>
      <c r="G29" s="20"/>
      <c r="H29" s="20"/>
      <c r="I29" s="20"/>
      <c r="J29" s="20"/>
      <c r="K29" s="20"/>
      <c r="L29" s="20"/>
      <c r="M29" s="20"/>
      <c r="N29" s="20"/>
      <c r="O29" s="20"/>
      <c r="P29" s="6"/>
      <c r="Q29" s="6"/>
      <c r="R29" s="7"/>
    </row>
    <row r="30" spans="2:18" ht="15" customHeight="1">
      <c r="B30" s="798" t="s">
        <v>40</v>
      </c>
      <c r="C30" s="798"/>
      <c r="D30" s="798"/>
      <c r="E30" s="5"/>
      <c r="F30" s="20"/>
      <c r="G30" s="20"/>
      <c r="H30" s="20"/>
      <c r="I30" s="20"/>
      <c r="J30" s="20"/>
      <c r="K30" s="20"/>
      <c r="L30" s="20"/>
      <c r="M30" s="20"/>
      <c r="N30" s="20"/>
      <c r="O30" s="20"/>
      <c r="P30" s="6"/>
      <c r="Q30" s="6"/>
      <c r="R30" s="7"/>
    </row>
    <row r="31" spans="2:18">
      <c r="B31" s="798"/>
      <c r="C31" s="798"/>
      <c r="D31" s="798"/>
      <c r="E31" s="5"/>
      <c r="F31" s="20"/>
      <c r="G31" s="20"/>
      <c r="H31" s="20"/>
      <c r="I31" s="20"/>
      <c r="J31" s="20"/>
      <c r="K31" s="20"/>
      <c r="L31" s="20"/>
      <c r="M31" s="20"/>
      <c r="N31" s="20"/>
      <c r="O31" s="20"/>
      <c r="P31" s="6"/>
      <c r="Q31" s="6"/>
      <c r="R31" s="7"/>
    </row>
    <row r="32" spans="2:18">
      <c r="B32" s="798"/>
      <c r="C32" s="798"/>
      <c r="D32" s="798"/>
      <c r="E32" s="5"/>
      <c r="F32" s="20"/>
      <c r="G32" s="20"/>
      <c r="H32" s="20"/>
      <c r="I32" s="20"/>
      <c r="J32" s="20"/>
      <c r="K32" s="20"/>
      <c r="L32" s="20"/>
      <c r="M32" s="20"/>
      <c r="N32" s="20"/>
      <c r="O32" s="20"/>
      <c r="P32" s="6"/>
      <c r="Q32" s="6"/>
      <c r="R32" s="7"/>
    </row>
    <row r="33" spans="2:18" ht="15" thickBot="1">
      <c r="B33" s="798"/>
      <c r="C33" s="798"/>
      <c r="D33" s="798"/>
      <c r="E33" s="5"/>
      <c r="F33" s="20"/>
      <c r="G33" s="20"/>
      <c r="H33" s="20"/>
      <c r="I33" s="20"/>
      <c r="J33" s="20"/>
      <c r="K33" s="20"/>
      <c r="L33" s="20"/>
      <c r="M33" s="20"/>
      <c r="N33" s="20"/>
      <c r="O33" s="20"/>
      <c r="P33" s="6"/>
      <c r="Q33" s="6"/>
      <c r="R33" s="7"/>
    </row>
    <row r="34" spans="2:18" ht="15" customHeight="1">
      <c r="B34" s="434" t="s">
        <v>627</v>
      </c>
      <c r="C34" s="435"/>
      <c r="D34" s="436"/>
      <c r="E34" s="5"/>
      <c r="F34" s="20"/>
      <c r="G34" s="20"/>
      <c r="H34" s="20"/>
      <c r="I34" s="20"/>
      <c r="J34" s="20"/>
      <c r="K34" s="20"/>
      <c r="L34" s="20"/>
      <c r="M34" s="20"/>
      <c r="N34" s="20"/>
      <c r="O34" s="20"/>
      <c r="P34" s="6"/>
      <c r="Q34" s="6"/>
      <c r="R34" s="7"/>
    </row>
    <row r="35" spans="2:18">
      <c r="B35" s="437"/>
      <c r="C35" s="438"/>
      <c r="D35" s="439"/>
      <c r="E35" s="5"/>
      <c r="F35" s="20"/>
      <c r="G35" s="20"/>
      <c r="H35" s="20"/>
      <c r="I35" s="20"/>
      <c r="J35" s="20"/>
      <c r="K35" s="20"/>
      <c r="L35" s="20"/>
      <c r="M35" s="20"/>
      <c r="N35" s="20"/>
      <c r="O35" s="20"/>
      <c r="P35" s="6"/>
      <c r="Q35" s="6"/>
      <c r="R35" s="7"/>
    </row>
    <row r="36" spans="2:18">
      <c r="B36" s="437"/>
      <c r="C36" s="438"/>
      <c r="D36" s="439"/>
      <c r="E36" s="5"/>
      <c r="F36" s="20"/>
      <c r="G36" s="20"/>
      <c r="H36" s="20"/>
      <c r="I36" s="20"/>
      <c r="J36" s="20"/>
      <c r="K36" s="20"/>
      <c r="L36" s="20"/>
      <c r="M36" s="20"/>
      <c r="N36" s="20"/>
      <c r="O36" s="20"/>
      <c r="P36" s="6"/>
      <c r="Q36" s="6"/>
      <c r="R36" s="7"/>
    </row>
    <row r="37" spans="2:18" ht="15" thickBot="1">
      <c r="B37" s="440"/>
      <c r="C37" s="441"/>
      <c r="D37" s="442"/>
      <c r="E37" s="5"/>
      <c r="F37" s="20"/>
      <c r="G37" s="20"/>
      <c r="H37" s="20"/>
      <c r="I37" s="20"/>
      <c r="J37" s="20"/>
      <c r="K37" s="20"/>
      <c r="L37" s="20"/>
      <c r="M37" s="20"/>
      <c r="N37" s="20"/>
      <c r="O37" s="20"/>
      <c r="P37" s="6"/>
      <c r="Q37" s="6"/>
      <c r="R37" s="7"/>
    </row>
    <row r="38" spans="2:18" ht="15" customHeight="1">
      <c r="B38" s="812" t="s">
        <v>657</v>
      </c>
      <c r="C38" s="813"/>
      <c r="D38" s="814"/>
      <c r="E38" s="5"/>
      <c r="F38" s="20"/>
      <c r="G38" s="20"/>
      <c r="H38" s="20"/>
      <c r="I38" s="20"/>
      <c r="J38" s="20"/>
      <c r="K38" s="20"/>
      <c r="L38" s="20"/>
      <c r="M38" s="20"/>
      <c r="N38" s="20"/>
      <c r="O38" s="20"/>
      <c r="P38" s="6"/>
      <c r="Q38" s="6"/>
      <c r="R38" s="7"/>
    </row>
    <row r="39" spans="2:18">
      <c r="B39" s="815"/>
      <c r="C39" s="816"/>
      <c r="D39" s="817"/>
      <c r="E39" s="5"/>
      <c r="F39" s="20"/>
      <c r="G39" s="20"/>
      <c r="H39" s="20"/>
      <c r="I39" s="20"/>
      <c r="J39" s="20"/>
      <c r="K39" s="20"/>
      <c r="L39" s="20"/>
      <c r="M39" s="20"/>
      <c r="N39" s="20"/>
      <c r="O39" s="20"/>
      <c r="P39" s="6"/>
      <c r="Q39" s="6"/>
      <c r="R39" s="7"/>
    </row>
    <row r="40" spans="2:18">
      <c r="B40" s="815"/>
      <c r="C40" s="816"/>
      <c r="D40" s="817"/>
      <c r="E40" s="5"/>
      <c r="F40" s="20"/>
      <c r="G40" s="20"/>
      <c r="H40" s="20"/>
      <c r="I40" s="20"/>
      <c r="J40" s="20"/>
      <c r="K40" s="20"/>
      <c r="L40" s="20"/>
      <c r="M40" s="20"/>
      <c r="N40" s="20"/>
      <c r="O40" s="20"/>
      <c r="P40" s="6"/>
      <c r="Q40" s="6"/>
      <c r="R40" s="7"/>
    </row>
    <row r="41" spans="2:18" ht="15" thickBot="1">
      <c r="B41" s="818"/>
      <c r="C41" s="819"/>
      <c r="D41" s="820"/>
      <c r="E41" s="5"/>
      <c r="F41" s="20"/>
      <c r="G41" s="20"/>
      <c r="H41" s="20"/>
      <c r="I41" s="20"/>
      <c r="J41" s="20"/>
      <c r="K41" s="20"/>
      <c r="L41" s="20"/>
      <c r="M41" s="20"/>
      <c r="N41" s="20"/>
      <c r="O41" s="20"/>
      <c r="P41" s="6"/>
      <c r="Q41" s="6"/>
      <c r="R41" s="7"/>
    </row>
    <row r="42" spans="2:18" ht="15" customHeight="1">
      <c r="B42" s="812" t="s">
        <v>721</v>
      </c>
      <c r="C42" s="813"/>
      <c r="D42" s="814"/>
      <c r="E42" s="5"/>
      <c r="F42" s="20"/>
      <c r="G42" s="20"/>
      <c r="H42" s="20"/>
      <c r="I42" s="20"/>
      <c r="J42" s="20"/>
      <c r="K42" s="20"/>
      <c r="L42" s="20"/>
      <c r="M42" s="20"/>
      <c r="N42" s="20"/>
      <c r="O42" s="20"/>
      <c r="P42" s="6"/>
      <c r="Q42" s="6"/>
      <c r="R42" s="7"/>
    </row>
    <row r="43" spans="2:18">
      <c r="B43" s="815"/>
      <c r="C43" s="816"/>
      <c r="D43" s="817"/>
      <c r="E43" s="5"/>
      <c r="F43" s="20"/>
      <c r="G43" s="20"/>
      <c r="H43" s="20"/>
      <c r="I43" s="20"/>
      <c r="J43" s="20"/>
      <c r="K43" s="20"/>
      <c r="L43" s="20"/>
      <c r="M43" s="20"/>
      <c r="N43" s="20"/>
      <c r="O43" s="20"/>
      <c r="P43" s="6"/>
      <c r="Q43" s="6"/>
      <c r="R43" s="7"/>
    </row>
    <row r="44" spans="2:18">
      <c r="B44" s="815"/>
      <c r="C44" s="816"/>
      <c r="D44" s="817"/>
      <c r="E44" s="5"/>
      <c r="F44" s="20"/>
      <c r="G44" s="20"/>
      <c r="H44" s="20"/>
      <c r="I44" s="20"/>
      <c r="J44" s="20"/>
      <c r="K44" s="20"/>
      <c r="L44" s="20"/>
      <c r="M44" s="20"/>
      <c r="N44" s="20"/>
      <c r="O44" s="20"/>
      <c r="P44" s="6"/>
      <c r="Q44" s="6"/>
      <c r="R44" s="7"/>
    </row>
    <row r="45" spans="2:18" ht="15" thickBot="1">
      <c r="B45" s="818"/>
      <c r="C45" s="819"/>
      <c r="D45" s="820"/>
      <c r="E45" s="5"/>
      <c r="F45" s="20"/>
      <c r="G45" s="20"/>
      <c r="H45" s="20"/>
      <c r="I45" s="20"/>
      <c r="J45" s="20"/>
      <c r="K45" s="20"/>
      <c r="L45" s="20"/>
      <c r="M45" s="20"/>
      <c r="N45" s="20"/>
      <c r="O45" s="20"/>
      <c r="P45" s="6"/>
      <c r="Q45" s="6"/>
      <c r="R45" s="7"/>
    </row>
    <row r="46" spans="2:18" ht="15" customHeight="1">
      <c r="B46" s="812" t="s">
        <v>590</v>
      </c>
      <c r="C46" s="813"/>
      <c r="D46" s="814"/>
      <c r="E46" s="5"/>
      <c r="F46" s="20"/>
      <c r="G46" s="20"/>
      <c r="H46" s="20"/>
      <c r="I46" s="20"/>
      <c r="J46" s="20"/>
      <c r="K46" s="20"/>
      <c r="L46" s="20"/>
      <c r="M46" s="20"/>
      <c r="N46" s="20"/>
      <c r="O46" s="20"/>
      <c r="P46" s="6"/>
      <c r="Q46" s="6"/>
      <c r="R46" s="7"/>
    </row>
    <row r="47" spans="2:18">
      <c r="B47" s="815"/>
      <c r="C47" s="816"/>
      <c r="D47" s="817"/>
      <c r="E47" s="5"/>
      <c r="F47" s="20"/>
      <c r="G47" s="20"/>
      <c r="H47" s="20"/>
      <c r="I47" s="20"/>
      <c r="J47" s="20"/>
      <c r="K47" s="20"/>
      <c r="L47" s="20"/>
      <c r="M47" s="20"/>
      <c r="N47" s="20"/>
      <c r="O47" s="20"/>
      <c r="P47" s="6"/>
      <c r="Q47" s="6"/>
      <c r="R47" s="7"/>
    </row>
    <row r="48" spans="2:18">
      <c r="B48" s="815"/>
      <c r="C48" s="816"/>
      <c r="D48" s="817"/>
      <c r="E48" s="5"/>
      <c r="F48" s="20"/>
      <c r="G48" s="20"/>
      <c r="H48" s="20"/>
      <c r="I48" s="20"/>
      <c r="J48" s="20"/>
      <c r="K48" s="20"/>
      <c r="L48" s="20"/>
      <c r="M48" s="20"/>
      <c r="N48" s="20"/>
      <c r="O48" s="20"/>
      <c r="P48" s="6"/>
      <c r="Q48" s="6"/>
      <c r="R48" s="7"/>
    </row>
    <row r="49" spans="2:18" ht="15" thickBot="1">
      <c r="B49" s="818"/>
      <c r="C49" s="819"/>
      <c r="D49" s="820"/>
      <c r="E49" s="5"/>
      <c r="F49" s="20"/>
      <c r="G49" s="20"/>
      <c r="H49" s="20"/>
      <c r="I49" s="20"/>
      <c r="J49" s="20"/>
      <c r="K49" s="20"/>
      <c r="L49" s="20"/>
      <c r="M49" s="20"/>
      <c r="N49" s="20"/>
      <c r="O49" s="20"/>
      <c r="P49" s="6"/>
      <c r="Q49" s="6"/>
      <c r="R49" s="7"/>
    </row>
    <row r="50" spans="2:18" ht="15" customHeight="1">
      <c r="B50" s="812" t="s">
        <v>629</v>
      </c>
      <c r="C50" s="813"/>
      <c r="D50" s="814"/>
      <c r="E50" s="5"/>
      <c r="F50" s="20"/>
      <c r="G50" s="20"/>
      <c r="H50" s="20"/>
      <c r="I50" s="20"/>
      <c r="J50" s="20"/>
      <c r="K50" s="20"/>
      <c r="L50" s="20"/>
      <c r="M50" s="20"/>
      <c r="N50" s="20"/>
      <c r="O50" s="20"/>
      <c r="P50" s="6"/>
      <c r="Q50" s="6"/>
      <c r="R50" s="7"/>
    </row>
    <row r="51" spans="2:18">
      <c r="B51" s="815"/>
      <c r="C51" s="816"/>
      <c r="D51" s="817"/>
      <c r="E51" s="5"/>
      <c r="F51" s="20"/>
      <c r="G51" s="20"/>
      <c r="H51" s="20"/>
      <c r="I51" s="20"/>
      <c r="J51" s="20"/>
      <c r="K51" s="20"/>
      <c r="L51" s="20"/>
      <c r="M51" s="20"/>
      <c r="N51" s="20"/>
      <c r="O51" s="20"/>
      <c r="P51" s="6"/>
      <c r="Q51" s="6"/>
      <c r="R51" s="7"/>
    </row>
    <row r="52" spans="2:18">
      <c r="B52" s="815"/>
      <c r="C52" s="816"/>
      <c r="D52" s="817"/>
      <c r="E52" s="5"/>
      <c r="F52" s="20"/>
      <c r="G52" s="20"/>
      <c r="H52" s="20"/>
      <c r="I52" s="20"/>
      <c r="J52" s="20"/>
      <c r="K52" s="20"/>
      <c r="L52" s="20"/>
      <c r="M52" s="20"/>
      <c r="N52" s="20"/>
      <c r="O52" s="20"/>
      <c r="P52" s="6"/>
      <c r="Q52" s="6"/>
      <c r="R52" s="7"/>
    </row>
    <row r="53" spans="2:18" ht="15" thickBot="1">
      <c r="B53" s="818"/>
      <c r="C53" s="819"/>
      <c r="D53" s="820"/>
      <c r="E53" s="5"/>
      <c r="F53" s="20"/>
      <c r="G53" s="20"/>
      <c r="H53" s="20"/>
      <c r="I53" s="20"/>
      <c r="J53" s="20"/>
      <c r="K53" s="20"/>
      <c r="L53" s="20"/>
      <c r="M53" s="20"/>
      <c r="N53" s="20"/>
      <c r="O53" s="20"/>
      <c r="P53" s="6"/>
      <c r="Q53" s="6"/>
      <c r="R53" s="7"/>
    </row>
    <row r="54" spans="2:18" ht="15" customHeight="1">
      <c r="B54" s="812" t="s">
        <v>594</v>
      </c>
      <c r="C54" s="813"/>
      <c r="D54" s="814"/>
      <c r="E54" s="5"/>
      <c r="F54" s="20"/>
      <c r="G54" s="20"/>
      <c r="H54" s="20"/>
      <c r="I54" s="20"/>
      <c r="J54" s="20"/>
      <c r="K54" s="20"/>
      <c r="L54" s="20"/>
      <c r="M54" s="20"/>
      <c r="N54" s="20"/>
      <c r="O54" s="20"/>
      <c r="P54" s="6"/>
      <c r="Q54" s="6"/>
      <c r="R54" s="7"/>
    </row>
    <row r="55" spans="2:18">
      <c r="B55" s="815"/>
      <c r="C55" s="816"/>
      <c r="D55" s="817"/>
      <c r="E55" s="5"/>
      <c r="F55" s="20"/>
      <c r="G55" s="20"/>
      <c r="H55" s="20"/>
      <c r="I55" s="20"/>
      <c r="J55" s="20"/>
      <c r="K55" s="20"/>
      <c r="L55" s="20"/>
      <c r="M55" s="20"/>
      <c r="N55" s="20"/>
      <c r="O55" s="20"/>
      <c r="P55" s="6"/>
      <c r="Q55" s="6"/>
      <c r="R55" s="7"/>
    </row>
    <row r="56" spans="2:18">
      <c r="B56" s="815"/>
      <c r="C56" s="816"/>
      <c r="D56" s="817"/>
      <c r="E56" s="5"/>
      <c r="F56" s="20"/>
      <c r="G56" s="20"/>
      <c r="H56" s="20"/>
      <c r="I56" s="20"/>
      <c r="J56" s="20"/>
      <c r="K56" s="20"/>
      <c r="L56" s="20"/>
      <c r="M56" s="20"/>
      <c r="N56" s="20"/>
      <c r="O56" s="20"/>
      <c r="P56" s="6"/>
      <c r="Q56" s="6"/>
      <c r="R56" s="7"/>
    </row>
    <row r="57" spans="2:18" ht="15" thickBot="1">
      <c r="B57" s="818"/>
      <c r="C57" s="819"/>
      <c r="D57" s="820"/>
      <c r="E57" s="8"/>
      <c r="F57" s="84"/>
      <c r="G57" s="84"/>
      <c r="H57" s="84"/>
      <c r="I57" s="84"/>
      <c r="J57" s="84"/>
      <c r="K57" s="84"/>
      <c r="L57" s="84"/>
      <c r="M57" s="84"/>
      <c r="N57" s="84"/>
      <c r="O57" s="84"/>
      <c r="P57" s="9"/>
      <c r="Q57" s="9"/>
      <c r="R57" s="10"/>
    </row>
  </sheetData>
  <mergeCells count="16">
    <mergeCell ref="B46:D49"/>
    <mergeCell ref="B50:D53"/>
    <mergeCell ref="B54:D57"/>
    <mergeCell ref="B22:D25"/>
    <mergeCell ref="B26:D29"/>
    <mergeCell ref="B30:D33"/>
    <mergeCell ref="B34:D37"/>
    <mergeCell ref="B38:D41"/>
    <mergeCell ref="B42:D45"/>
    <mergeCell ref="B18:D21"/>
    <mergeCell ref="B1:R3"/>
    <mergeCell ref="B4:R5"/>
    <mergeCell ref="B6:D9"/>
    <mergeCell ref="B10:D13"/>
    <mergeCell ref="B14:D17"/>
    <mergeCell ref="F12:P16"/>
  </mergeCells>
  <hyperlinks>
    <hyperlink ref="B6:D9" location="'401'!A1" display="GRI 401: Emprego" xr:uid="{B0943926-20D8-4A0F-94D5-2D5F4F885F92}"/>
    <hyperlink ref="B10:D13" location="'402'!A1" display="GRI 402: Relações de trabalho" xr:uid="{5E152CF6-F55A-42E7-88A2-D6F138B64F93}"/>
    <hyperlink ref="B14:D17" location="'403'!A1" display="GRI 403: Saúde e segurança do trabalho" xr:uid="{66CF0B88-6D1C-4F37-B42E-AF2C8CFA2030}"/>
    <hyperlink ref="B22:D25" location="'405'!A1" display="GRI 405: Diversidade e igualdade de oportunidades" xr:uid="{38AEA312-6028-4D71-AB87-1C5A70A52E49}"/>
    <hyperlink ref="B26:D29" location="'406'!A1" display="GRI 406: Não discriminação" xr:uid="{D61A758D-17B4-4A6A-955D-B46DDEDE0DC3}"/>
    <hyperlink ref="B30:D33" location="'407'!A1" display="GRI 407: Liberdade sindical e negociação coletiva" xr:uid="{4308CB58-856D-42E0-B98B-DEBA4B7970C8}"/>
    <hyperlink ref="B34:D37" location="'408'!A1" display="GRI 408: Trabalho infantil" xr:uid="{C5A63EAE-4B7B-4D48-998D-F507CB6772FB}"/>
    <hyperlink ref="B18:D21" location="'404'!A1" display="GRI 404: Capacitação e educação" xr:uid="{8173F361-DE5B-4BF8-8098-E880C66F0F8F}"/>
    <hyperlink ref="B38:D41" location="'409'!A1" display="GRI 409: Trabalho forçado ou análogo ao escravo" xr:uid="{C5B62F5B-943F-4052-AB55-B87C536A455B}"/>
    <hyperlink ref="B42:D45" location="'410'!A1" display="GRI 410: Práticas de segurança" xr:uid="{9C2BB3B7-A695-458E-BE85-01FD0A4B952C}"/>
    <hyperlink ref="B46:D49" location="'411'!A1" display="GRI 411: Direitos de povos indígenas" xr:uid="{966BDE6A-57FF-46A2-B3AD-39360F1E9A9A}"/>
    <hyperlink ref="B50:D53" location="'413'!A1" display="GRI 413: Comunidades locais" xr:uid="{D78B07FB-3BB4-4ADD-9F6A-7499F0A048E8}"/>
    <hyperlink ref="B54:D57" location="'414'!A1" display="GRI 414: Avaliação Social de Fornecedores" xr:uid="{755E8088-657B-4492-84BA-AF46AD713422}"/>
  </hyperlinks>
  <pageMargins left="0.511811024" right="0.511811024" top="0.78740157499999996" bottom="0.78740157499999996" header="0.31496062000000002" footer="0.31496062000000002"/>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C71EE-E480-4923-8C54-D959CD57684B}">
  <sheetPr codeName="Planilha32"/>
  <dimension ref="A1:R57"/>
  <sheetViews>
    <sheetView showGridLines="0" zoomScale="80" zoomScaleNormal="80" workbookViewId="0">
      <pane ySplit="5" topLeftCell="A23" activePane="bottomLeft" state="frozen"/>
      <selection pane="bottomLeft" activeCell="B38" sqref="B38:D41"/>
    </sheetView>
  </sheetViews>
  <sheetFormatPr defaultRowHeight="14.45"/>
  <cols>
    <col min="1" max="1" width="5.7109375" customWidth="1"/>
    <col min="5" max="18" width="12.7109375" customWidth="1"/>
  </cols>
  <sheetData>
    <row r="1" spans="1:18" ht="15" customHeight="1">
      <c r="A1" s="1"/>
      <c r="B1" s="286" t="s">
        <v>13</v>
      </c>
      <c r="C1" s="247"/>
      <c r="D1" s="247"/>
      <c r="E1" s="247"/>
      <c r="F1" s="247"/>
      <c r="G1" s="247"/>
      <c r="H1" s="247"/>
      <c r="I1" s="247"/>
      <c r="J1" s="247"/>
      <c r="K1" s="247"/>
      <c r="L1" s="247"/>
      <c r="M1" s="247"/>
      <c r="N1" s="247"/>
      <c r="O1" s="247"/>
      <c r="P1" s="247"/>
      <c r="Q1" s="247"/>
      <c r="R1" s="248"/>
    </row>
    <row r="2" spans="1:18" ht="15" customHeight="1">
      <c r="B2" s="287"/>
      <c r="C2" s="250"/>
      <c r="D2" s="250"/>
      <c r="E2" s="250"/>
      <c r="F2" s="250"/>
      <c r="G2" s="250"/>
      <c r="H2" s="250"/>
      <c r="I2" s="250"/>
      <c r="J2" s="250"/>
      <c r="K2" s="250"/>
      <c r="L2" s="250"/>
      <c r="M2" s="250"/>
      <c r="N2" s="250"/>
      <c r="O2" s="250"/>
      <c r="P2" s="250"/>
      <c r="Q2" s="250"/>
      <c r="R2" s="251"/>
    </row>
    <row r="3" spans="1:18" ht="15" customHeight="1" thickBot="1">
      <c r="B3" s="252"/>
      <c r="C3" s="253"/>
      <c r="D3" s="253"/>
      <c r="E3" s="253"/>
      <c r="F3" s="253"/>
      <c r="G3" s="253"/>
      <c r="H3" s="253"/>
      <c r="I3" s="253"/>
      <c r="J3" s="253"/>
      <c r="K3" s="253"/>
      <c r="L3" s="253"/>
      <c r="M3" s="253"/>
      <c r="N3" s="253"/>
      <c r="O3" s="253"/>
      <c r="P3" s="253"/>
      <c r="Q3" s="253"/>
      <c r="R3" s="254"/>
    </row>
    <row r="4" spans="1:18" ht="15" customHeight="1">
      <c r="B4" s="367" t="s">
        <v>722</v>
      </c>
      <c r="C4" s="368"/>
      <c r="D4" s="368"/>
      <c r="E4" s="368"/>
      <c r="F4" s="368"/>
      <c r="G4" s="368"/>
      <c r="H4" s="368"/>
      <c r="I4" s="368"/>
      <c r="J4" s="368"/>
      <c r="K4" s="368"/>
      <c r="L4" s="368"/>
      <c r="M4" s="368"/>
      <c r="N4" s="368"/>
      <c r="O4" s="368"/>
      <c r="P4" s="368"/>
      <c r="Q4" s="368"/>
      <c r="R4" s="369"/>
    </row>
    <row r="5" spans="1:18" ht="15" thickBot="1">
      <c r="B5" s="411"/>
      <c r="C5" s="412"/>
      <c r="D5" s="412"/>
      <c r="E5" s="412"/>
      <c r="F5" s="412"/>
      <c r="G5" s="412"/>
      <c r="H5" s="412"/>
      <c r="I5" s="412"/>
      <c r="J5" s="412"/>
      <c r="K5" s="412"/>
      <c r="L5" s="412"/>
      <c r="M5" s="412"/>
      <c r="N5" s="412"/>
      <c r="O5" s="412"/>
      <c r="P5" s="412"/>
      <c r="Q5" s="412"/>
      <c r="R5" s="413"/>
    </row>
    <row r="6" spans="1:18" ht="15.75" customHeight="1">
      <c r="B6" s="434" t="s">
        <v>620</v>
      </c>
      <c r="C6" s="435"/>
      <c r="D6" s="436"/>
      <c r="E6" s="2"/>
      <c r="F6" s="3"/>
      <c r="G6" s="3"/>
      <c r="H6" s="3"/>
      <c r="I6" s="3"/>
      <c r="J6" s="3"/>
      <c r="K6" s="3"/>
      <c r="L6" s="3"/>
      <c r="M6" s="3"/>
      <c r="N6" s="3"/>
      <c r="O6" s="3"/>
      <c r="P6" s="3"/>
      <c r="Q6" s="3"/>
      <c r="R6" s="4"/>
    </row>
    <row r="7" spans="1:18" ht="15" customHeight="1">
      <c r="B7" s="437"/>
      <c r="C7" s="438"/>
      <c r="D7" s="439"/>
      <c r="E7" s="5"/>
      <c r="F7" s="6"/>
      <c r="G7" s="6"/>
      <c r="H7" s="6"/>
      <c r="I7" s="6"/>
      <c r="J7" s="6"/>
      <c r="K7" s="6"/>
      <c r="L7" s="6"/>
      <c r="M7" s="6"/>
      <c r="N7" s="6"/>
      <c r="O7" s="6"/>
      <c r="P7" s="6"/>
      <c r="Q7" s="6"/>
      <c r="R7" s="7"/>
    </row>
    <row r="8" spans="1:18" ht="15" customHeight="1">
      <c r="B8" s="437"/>
      <c r="C8" s="438"/>
      <c r="D8" s="439"/>
      <c r="E8" s="5"/>
      <c r="F8" s="6"/>
      <c r="G8" s="6"/>
      <c r="H8" s="6"/>
      <c r="I8" s="6"/>
      <c r="J8" s="6"/>
      <c r="K8" s="6"/>
      <c r="L8" s="6"/>
      <c r="M8" s="6"/>
      <c r="N8" s="6"/>
      <c r="O8" s="6"/>
      <c r="P8" s="6"/>
      <c r="Q8" s="6"/>
      <c r="R8" s="7"/>
    </row>
    <row r="9" spans="1:18" ht="15" customHeight="1" thickBot="1">
      <c r="B9" s="440"/>
      <c r="C9" s="441"/>
      <c r="D9" s="442"/>
      <c r="E9" s="5"/>
      <c r="F9" s="6" t="s">
        <v>723</v>
      </c>
      <c r="G9" s="6"/>
      <c r="H9" s="6"/>
      <c r="I9" s="6"/>
      <c r="J9" s="6"/>
      <c r="K9" s="6"/>
      <c r="L9" s="6"/>
      <c r="M9" s="6"/>
      <c r="N9" s="6"/>
      <c r="O9" s="6"/>
      <c r="P9" s="6"/>
      <c r="Q9" s="6"/>
      <c r="R9" s="7"/>
    </row>
    <row r="10" spans="1:18" ht="15" customHeight="1">
      <c r="B10" s="434" t="s">
        <v>633</v>
      </c>
      <c r="C10" s="435"/>
      <c r="D10" s="436"/>
      <c r="E10" s="5"/>
      <c r="F10" s="6"/>
      <c r="G10" s="6"/>
      <c r="H10" s="6"/>
      <c r="I10" s="6"/>
      <c r="J10" s="6"/>
      <c r="K10" s="6"/>
      <c r="L10" s="6"/>
      <c r="M10" s="6"/>
      <c r="N10" s="6"/>
      <c r="O10" s="6"/>
      <c r="P10" s="6"/>
      <c r="Q10" s="6"/>
      <c r="R10" s="7"/>
    </row>
    <row r="11" spans="1:18">
      <c r="B11" s="437"/>
      <c r="C11" s="438"/>
      <c r="D11" s="439"/>
      <c r="E11" s="5"/>
      <c r="F11" s="6"/>
      <c r="G11" s="6"/>
      <c r="H11" s="6"/>
      <c r="I11" s="6"/>
      <c r="J11" s="6"/>
      <c r="K11" s="6"/>
      <c r="L11" s="6"/>
      <c r="M11" s="6"/>
      <c r="N11" s="6"/>
      <c r="O11" s="6"/>
      <c r="P11" s="6"/>
      <c r="Q11" s="6"/>
      <c r="R11" s="7"/>
    </row>
    <row r="12" spans="1:18" ht="14.65" customHeight="1">
      <c r="B12" s="437"/>
      <c r="C12" s="438"/>
      <c r="D12" s="439"/>
      <c r="E12" s="5"/>
      <c r="F12" s="649" t="s">
        <v>724</v>
      </c>
      <c r="G12" s="649"/>
      <c r="H12" s="649"/>
      <c r="I12" s="649"/>
      <c r="J12" s="649"/>
      <c r="K12" s="649"/>
      <c r="L12" s="649"/>
      <c r="M12" s="649"/>
      <c r="N12" s="649"/>
      <c r="O12" s="649"/>
      <c r="P12" s="649"/>
      <c r="Q12" s="6"/>
      <c r="R12" s="7"/>
    </row>
    <row r="13" spans="1:18" ht="15" customHeight="1" thickBot="1">
      <c r="B13" s="440"/>
      <c r="C13" s="441"/>
      <c r="D13" s="442"/>
      <c r="E13" s="5"/>
      <c r="F13" s="649"/>
      <c r="G13" s="649"/>
      <c r="H13" s="649"/>
      <c r="I13" s="649"/>
      <c r="J13" s="649"/>
      <c r="K13" s="649"/>
      <c r="L13" s="649"/>
      <c r="M13" s="649"/>
      <c r="N13" s="649"/>
      <c r="O13" s="649"/>
      <c r="P13" s="649"/>
      <c r="Q13" s="6"/>
      <c r="R13" s="7"/>
    </row>
    <row r="14" spans="1:18" ht="15" customHeight="1">
      <c r="B14" s="434" t="s">
        <v>623</v>
      </c>
      <c r="C14" s="435"/>
      <c r="D14" s="436"/>
      <c r="E14" s="5"/>
      <c r="F14" s="649"/>
      <c r="G14" s="649"/>
      <c r="H14" s="649"/>
      <c r="I14" s="649"/>
      <c r="J14" s="649"/>
      <c r="K14" s="649"/>
      <c r="L14" s="649"/>
      <c r="M14" s="649"/>
      <c r="N14" s="649"/>
      <c r="O14" s="649"/>
      <c r="P14" s="649"/>
      <c r="Q14" s="6"/>
      <c r="R14" s="7"/>
    </row>
    <row r="15" spans="1:18">
      <c r="B15" s="437"/>
      <c r="C15" s="438"/>
      <c r="D15" s="439"/>
      <c r="E15" s="5"/>
      <c r="F15" s="649"/>
      <c r="G15" s="649"/>
      <c r="H15" s="649"/>
      <c r="I15" s="649"/>
      <c r="J15" s="649"/>
      <c r="K15" s="649"/>
      <c r="L15" s="649"/>
      <c r="M15" s="649"/>
      <c r="N15" s="649"/>
      <c r="O15" s="649"/>
      <c r="P15" s="649"/>
      <c r="Q15" s="6"/>
      <c r="R15" s="7"/>
    </row>
    <row r="16" spans="1:18">
      <c r="B16" s="437"/>
      <c r="C16" s="438"/>
      <c r="D16" s="439"/>
      <c r="E16" s="5"/>
      <c r="F16" s="649"/>
      <c r="G16" s="649"/>
      <c r="H16" s="649"/>
      <c r="I16" s="649"/>
      <c r="J16" s="649"/>
      <c r="K16" s="649"/>
      <c r="L16" s="649"/>
      <c r="M16" s="649"/>
      <c r="N16" s="649"/>
      <c r="O16" s="649"/>
      <c r="P16" s="649"/>
      <c r="Q16" s="6"/>
      <c r="R16" s="7"/>
    </row>
    <row r="17" spans="2:18" ht="15" thickBot="1">
      <c r="B17" s="440"/>
      <c r="C17" s="441"/>
      <c r="D17" s="442"/>
      <c r="E17" s="5"/>
      <c r="F17" s="649"/>
      <c r="G17" s="649"/>
      <c r="H17" s="649"/>
      <c r="I17" s="649"/>
      <c r="J17" s="649"/>
      <c r="K17" s="649"/>
      <c r="L17" s="649"/>
      <c r="M17" s="649"/>
      <c r="N17" s="649"/>
      <c r="O17" s="649"/>
      <c r="P17" s="649"/>
      <c r="Q17" s="6"/>
      <c r="R17" s="7"/>
    </row>
    <row r="18" spans="2:18" ht="15" customHeight="1">
      <c r="B18" s="812" t="s">
        <v>577</v>
      </c>
      <c r="C18" s="813"/>
      <c r="D18" s="814"/>
      <c r="E18" s="5"/>
      <c r="F18" s="19"/>
      <c r="G18" s="19"/>
      <c r="H18" s="19"/>
      <c r="I18" s="19"/>
      <c r="J18" s="19"/>
      <c r="K18" s="19"/>
      <c r="L18" s="19"/>
      <c r="M18" s="19"/>
      <c r="N18" s="19"/>
      <c r="O18" s="19"/>
      <c r="P18" s="19"/>
      <c r="Q18" s="6"/>
      <c r="R18" s="7"/>
    </row>
    <row r="19" spans="2:18" ht="15.75" customHeight="1">
      <c r="B19" s="815"/>
      <c r="C19" s="816"/>
      <c r="D19" s="817"/>
      <c r="E19" s="5"/>
      <c r="F19" s="19"/>
      <c r="G19" s="19"/>
      <c r="H19" s="19"/>
      <c r="I19" s="19"/>
      <c r="J19" s="19"/>
      <c r="K19" s="19"/>
      <c r="L19" s="19"/>
      <c r="M19" s="19"/>
      <c r="N19" s="19"/>
      <c r="O19" s="19"/>
      <c r="P19" s="19"/>
      <c r="Q19" s="6"/>
      <c r="R19" s="7"/>
    </row>
    <row r="20" spans="2:18" ht="15" customHeight="1">
      <c r="B20" s="815"/>
      <c r="C20" s="816"/>
      <c r="D20" s="817"/>
      <c r="E20" s="5"/>
      <c r="F20" s="19"/>
      <c r="G20" s="19"/>
      <c r="H20" s="19"/>
      <c r="I20" s="19"/>
      <c r="J20" s="19"/>
      <c r="K20" s="19"/>
      <c r="L20" s="19"/>
      <c r="M20" s="19"/>
      <c r="N20" s="19"/>
      <c r="O20" s="19"/>
      <c r="P20" s="19"/>
      <c r="Q20" s="6"/>
      <c r="R20" s="7"/>
    </row>
    <row r="21" spans="2:18" ht="15" thickBot="1">
      <c r="B21" s="818"/>
      <c r="C21" s="819"/>
      <c r="D21" s="820"/>
      <c r="E21" s="5"/>
      <c r="F21" s="19"/>
      <c r="G21" s="19"/>
      <c r="H21" s="19"/>
      <c r="I21" s="19"/>
      <c r="J21" s="19"/>
      <c r="K21" s="19"/>
      <c r="L21" s="19"/>
      <c r="M21" s="19"/>
      <c r="N21" s="19"/>
      <c r="O21" s="19"/>
      <c r="P21" s="19"/>
      <c r="Q21" s="6"/>
      <c r="R21" s="7"/>
    </row>
    <row r="22" spans="2:18" ht="15" customHeight="1">
      <c r="B22" s="434" t="s">
        <v>581</v>
      </c>
      <c r="C22" s="435"/>
      <c r="D22" s="436"/>
      <c r="E22" s="5"/>
      <c r="F22" s="19"/>
      <c r="G22" s="19"/>
      <c r="H22" s="19"/>
      <c r="I22" s="19"/>
      <c r="J22" s="19"/>
      <c r="K22" s="19"/>
      <c r="L22" s="19"/>
      <c r="M22" s="19"/>
      <c r="N22" s="19"/>
      <c r="O22" s="19"/>
      <c r="P22" s="19"/>
      <c r="Q22" s="6"/>
      <c r="R22" s="7"/>
    </row>
    <row r="23" spans="2:18">
      <c r="B23" s="437"/>
      <c r="C23" s="438"/>
      <c r="D23" s="439"/>
      <c r="E23" s="5"/>
      <c r="F23" s="19"/>
      <c r="G23" s="19"/>
      <c r="H23" s="19"/>
      <c r="I23" s="19"/>
      <c r="J23" s="19"/>
      <c r="K23" s="19"/>
      <c r="L23" s="19"/>
      <c r="M23" s="19"/>
      <c r="N23" s="19"/>
      <c r="O23" s="19"/>
      <c r="P23" s="19"/>
      <c r="Q23" s="6"/>
      <c r="R23" s="7"/>
    </row>
    <row r="24" spans="2:18" ht="15" customHeight="1">
      <c r="B24" s="437"/>
      <c r="C24" s="438"/>
      <c r="D24" s="439"/>
      <c r="E24" s="5"/>
      <c r="F24" s="19"/>
      <c r="G24" s="19"/>
      <c r="H24" s="19"/>
      <c r="I24" s="19"/>
      <c r="J24" s="19"/>
      <c r="K24" s="19"/>
      <c r="L24" s="19"/>
      <c r="M24" s="19"/>
      <c r="N24" s="19"/>
      <c r="O24" s="19"/>
      <c r="P24" s="19"/>
      <c r="Q24" s="6"/>
      <c r="R24" s="7"/>
    </row>
    <row r="25" spans="2:18" ht="15" thickBot="1">
      <c r="B25" s="440"/>
      <c r="C25" s="441"/>
      <c r="D25" s="442"/>
      <c r="E25" s="5"/>
      <c r="F25" s="19"/>
      <c r="G25" s="19"/>
      <c r="H25" s="19"/>
      <c r="I25" s="19"/>
      <c r="J25" s="19"/>
      <c r="K25" s="19"/>
      <c r="L25" s="19"/>
      <c r="M25" s="19"/>
      <c r="N25" s="19"/>
      <c r="O25" s="19"/>
      <c r="P25" s="19"/>
      <c r="Q25" s="6"/>
      <c r="R25" s="7"/>
    </row>
    <row r="26" spans="2:18" ht="15" customHeight="1">
      <c r="B26" s="434" t="s">
        <v>583</v>
      </c>
      <c r="C26" s="435"/>
      <c r="D26" s="436"/>
      <c r="E26" s="5"/>
      <c r="F26" s="19"/>
      <c r="G26" s="19"/>
      <c r="H26" s="19"/>
      <c r="I26" s="19"/>
      <c r="J26" s="19"/>
      <c r="K26" s="19"/>
      <c r="L26" s="19"/>
      <c r="M26" s="19"/>
      <c r="N26" s="19"/>
      <c r="O26" s="19"/>
      <c r="P26" s="19"/>
      <c r="Q26" s="6"/>
      <c r="R26" s="7"/>
    </row>
    <row r="27" spans="2:18">
      <c r="B27" s="437"/>
      <c r="C27" s="438"/>
      <c r="D27" s="439"/>
      <c r="E27" s="5"/>
      <c r="F27" s="6"/>
      <c r="G27" s="6"/>
      <c r="H27" s="6"/>
      <c r="I27" s="6"/>
      <c r="J27" s="6"/>
      <c r="K27" s="6"/>
      <c r="L27" s="6"/>
      <c r="M27" s="6"/>
      <c r="N27" s="6"/>
      <c r="O27" s="6"/>
      <c r="P27" s="6"/>
      <c r="Q27" s="6"/>
      <c r="R27" s="7"/>
    </row>
    <row r="28" spans="2:18" ht="15" customHeight="1">
      <c r="B28" s="437"/>
      <c r="C28" s="438"/>
      <c r="D28" s="439"/>
      <c r="E28" s="5"/>
      <c r="F28" s="6"/>
      <c r="G28" s="6"/>
      <c r="H28" s="6"/>
      <c r="I28" s="6"/>
      <c r="J28" s="6"/>
      <c r="K28" s="6"/>
      <c r="L28" s="6"/>
      <c r="M28" s="6"/>
      <c r="N28" s="6"/>
      <c r="O28" s="6"/>
      <c r="P28" s="6"/>
      <c r="Q28" s="6"/>
      <c r="R28" s="7"/>
    </row>
    <row r="29" spans="2:18" ht="15" thickBot="1">
      <c r="B29" s="440"/>
      <c r="C29" s="441"/>
      <c r="D29" s="442"/>
      <c r="E29" s="5"/>
      <c r="F29" s="20"/>
      <c r="G29" s="20"/>
      <c r="H29" s="20"/>
      <c r="I29" s="20"/>
      <c r="J29" s="20"/>
      <c r="K29" s="20"/>
      <c r="L29" s="20"/>
      <c r="M29" s="20"/>
      <c r="N29" s="20"/>
      <c r="O29" s="20"/>
      <c r="P29" s="6"/>
      <c r="Q29" s="6"/>
      <c r="R29" s="7"/>
    </row>
    <row r="30" spans="2:18" ht="15" customHeight="1">
      <c r="B30" s="434" t="s">
        <v>584</v>
      </c>
      <c r="C30" s="435"/>
      <c r="D30" s="436"/>
      <c r="E30" s="5"/>
      <c r="F30" s="20"/>
      <c r="G30" s="20"/>
      <c r="H30" s="20"/>
      <c r="I30" s="20"/>
      <c r="J30" s="20"/>
      <c r="K30" s="20"/>
      <c r="L30" s="20"/>
      <c r="M30" s="20"/>
      <c r="N30" s="20"/>
      <c r="O30" s="20"/>
      <c r="P30" s="6"/>
      <c r="Q30" s="6"/>
      <c r="R30" s="7"/>
    </row>
    <row r="31" spans="2:18">
      <c r="B31" s="437"/>
      <c r="C31" s="438"/>
      <c r="D31" s="439"/>
      <c r="E31" s="5"/>
      <c r="F31" s="20"/>
      <c r="G31" s="20"/>
      <c r="H31" s="20"/>
      <c r="I31" s="20"/>
      <c r="J31" s="20"/>
      <c r="K31" s="20"/>
      <c r="L31" s="20"/>
      <c r="M31" s="20"/>
      <c r="N31" s="20"/>
      <c r="O31" s="20"/>
      <c r="P31" s="6"/>
      <c r="Q31" s="6"/>
      <c r="R31" s="7"/>
    </row>
    <row r="32" spans="2:18">
      <c r="B32" s="437"/>
      <c r="C32" s="438"/>
      <c r="D32" s="439"/>
      <c r="E32" s="5"/>
      <c r="F32" s="20"/>
      <c r="G32" s="20"/>
      <c r="H32" s="20"/>
      <c r="I32" s="20"/>
      <c r="J32" s="20"/>
      <c r="K32" s="20"/>
      <c r="L32" s="20"/>
      <c r="M32" s="20"/>
      <c r="N32" s="20"/>
      <c r="O32" s="20"/>
      <c r="P32" s="6"/>
      <c r="Q32" s="6"/>
      <c r="R32" s="7"/>
    </row>
    <row r="33" spans="2:18" ht="15" thickBot="1">
      <c r="B33" s="440"/>
      <c r="C33" s="441"/>
      <c r="D33" s="442"/>
      <c r="E33" s="5"/>
      <c r="F33" s="20"/>
      <c r="G33" s="20"/>
      <c r="H33" s="20"/>
      <c r="I33" s="20"/>
      <c r="J33" s="20"/>
      <c r="K33" s="20"/>
      <c r="L33" s="20"/>
      <c r="M33" s="20"/>
      <c r="N33" s="20"/>
      <c r="O33" s="20"/>
      <c r="P33" s="6"/>
      <c r="Q33" s="6"/>
      <c r="R33" s="7"/>
    </row>
    <row r="34" spans="2:18" ht="15" customHeight="1">
      <c r="B34" s="798" t="s">
        <v>725</v>
      </c>
      <c r="C34" s="798"/>
      <c r="D34" s="798"/>
      <c r="E34" s="5"/>
      <c r="F34" s="20"/>
      <c r="G34" s="20"/>
      <c r="H34" s="20"/>
      <c r="I34" s="20"/>
      <c r="J34" s="20"/>
      <c r="K34" s="20"/>
      <c r="L34" s="20"/>
      <c r="M34" s="20"/>
      <c r="N34" s="20"/>
      <c r="O34" s="20"/>
      <c r="P34" s="6"/>
      <c r="Q34" s="6"/>
      <c r="R34" s="7"/>
    </row>
    <row r="35" spans="2:18">
      <c r="B35" s="798"/>
      <c r="C35" s="798"/>
      <c r="D35" s="798"/>
      <c r="E35" s="5"/>
      <c r="F35" s="20"/>
      <c r="G35" s="20"/>
      <c r="H35" s="20"/>
      <c r="I35" s="20"/>
      <c r="J35" s="20"/>
      <c r="K35" s="20"/>
      <c r="L35" s="20"/>
      <c r="M35" s="20"/>
      <c r="N35" s="20"/>
      <c r="O35" s="20"/>
      <c r="P35" s="6"/>
      <c r="Q35" s="6"/>
      <c r="R35" s="7"/>
    </row>
    <row r="36" spans="2:18">
      <c r="B36" s="798"/>
      <c r="C36" s="798"/>
      <c r="D36" s="798"/>
      <c r="E36" s="5"/>
      <c r="F36" s="20"/>
      <c r="G36" s="20"/>
      <c r="H36" s="20"/>
      <c r="I36" s="20"/>
      <c r="J36" s="20"/>
      <c r="K36" s="20"/>
      <c r="L36" s="20"/>
      <c r="M36" s="20"/>
      <c r="N36" s="20"/>
      <c r="O36" s="20"/>
      <c r="P36" s="6"/>
      <c r="Q36" s="6"/>
      <c r="R36" s="7"/>
    </row>
    <row r="37" spans="2:18" ht="15" thickBot="1">
      <c r="B37" s="798"/>
      <c r="C37" s="798"/>
      <c r="D37" s="798"/>
      <c r="E37" s="5"/>
      <c r="F37" s="20"/>
      <c r="G37" s="20"/>
      <c r="H37" s="20"/>
      <c r="I37" s="20"/>
      <c r="J37" s="20"/>
      <c r="K37" s="20"/>
      <c r="L37" s="20"/>
      <c r="M37" s="20"/>
      <c r="N37" s="20"/>
      <c r="O37" s="20"/>
      <c r="P37" s="6"/>
      <c r="Q37" s="6"/>
      <c r="R37" s="7"/>
    </row>
    <row r="38" spans="2:18" ht="15" customHeight="1">
      <c r="B38" s="812" t="s">
        <v>587</v>
      </c>
      <c r="C38" s="813"/>
      <c r="D38" s="814"/>
      <c r="E38" s="5"/>
      <c r="F38" s="20"/>
      <c r="G38" s="20"/>
      <c r="H38" s="20"/>
      <c r="I38" s="20"/>
      <c r="J38" s="20"/>
      <c r="K38" s="20"/>
      <c r="L38" s="20"/>
      <c r="M38" s="20"/>
      <c r="N38" s="20"/>
      <c r="O38" s="20"/>
      <c r="P38" s="6"/>
      <c r="Q38" s="6"/>
      <c r="R38" s="7"/>
    </row>
    <row r="39" spans="2:18">
      <c r="B39" s="815"/>
      <c r="C39" s="816"/>
      <c r="D39" s="817"/>
      <c r="E39" s="5"/>
      <c r="F39" s="20"/>
      <c r="G39" s="20"/>
      <c r="H39" s="20"/>
      <c r="I39" s="20"/>
      <c r="J39" s="20"/>
      <c r="K39" s="20"/>
      <c r="L39" s="20"/>
      <c r="M39" s="20"/>
      <c r="N39" s="20"/>
      <c r="O39" s="20"/>
      <c r="P39" s="6"/>
      <c r="Q39" s="6"/>
      <c r="R39" s="7"/>
    </row>
    <row r="40" spans="2:18">
      <c r="B40" s="815"/>
      <c r="C40" s="816"/>
      <c r="D40" s="817"/>
      <c r="E40" s="5"/>
      <c r="F40" s="20"/>
      <c r="G40" s="20"/>
      <c r="H40" s="20"/>
      <c r="I40" s="20"/>
      <c r="J40" s="20"/>
      <c r="K40" s="20"/>
      <c r="L40" s="20"/>
      <c r="M40" s="20"/>
      <c r="N40" s="20"/>
      <c r="O40" s="20"/>
      <c r="P40" s="6"/>
      <c r="Q40" s="6"/>
      <c r="R40" s="7"/>
    </row>
    <row r="41" spans="2:18" ht="15" thickBot="1">
      <c r="B41" s="818"/>
      <c r="C41" s="819"/>
      <c r="D41" s="820"/>
      <c r="E41" s="5"/>
      <c r="F41" s="20"/>
      <c r="G41" s="20"/>
      <c r="H41" s="20"/>
      <c r="I41" s="20"/>
      <c r="J41" s="20"/>
      <c r="K41" s="20"/>
      <c r="L41" s="20"/>
      <c r="M41" s="20"/>
      <c r="N41" s="20"/>
      <c r="O41" s="20"/>
      <c r="P41" s="6"/>
      <c r="Q41" s="6"/>
      <c r="R41" s="7"/>
    </row>
    <row r="42" spans="2:18" ht="15" customHeight="1">
      <c r="B42" s="812" t="s">
        <v>589</v>
      </c>
      <c r="C42" s="813"/>
      <c r="D42" s="814"/>
      <c r="E42" s="5"/>
      <c r="F42" s="20"/>
      <c r="G42" s="20"/>
      <c r="H42" s="20"/>
      <c r="I42" s="20"/>
      <c r="J42" s="20"/>
      <c r="K42" s="20"/>
      <c r="L42" s="20"/>
      <c r="M42" s="20"/>
      <c r="N42" s="20"/>
      <c r="O42" s="20"/>
      <c r="P42" s="6"/>
      <c r="Q42" s="6"/>
      <c r="R42" s="7"/>
    </row>
    <row r="43" spans="2:18">
      <c r="B43" s="815"/>
      <c r="C43" s="816"/>
      <c r="D43" s="817"/>
      <c r="E43" s="5"/>
      <c r="F43" s="20"/>
      <c r="G43" s="20"/>
      <c r="H43" s="20"/>
      <c r="I43" s="20"/>
      <c r="J43" s="20"/>
      <c r="K43" s="20"/>
      <c r="L43" s="20"/>
      <c r="M43" s="20"/>
      <c r="N43" s="20"/>
      <c r="O43" s="20"/>
      <c r="P43" s="6"/>
      <c r="Q43" s="6"/>
      <c r="R43" s="7"/>
    </row>
    <row r="44" spans="2:18">
      <c r="B44" s="815"/>
      <c r="C44" s="816"/>
      <c r="D44" s="817"/>
      <c r="E44" s="5"/>
      <c r="F44" s="20"/>
      <c r="G44" s="20"/>
      <c r="H44" s="20"/>
      <c r="I44" s="20"/>
      <c r="J44" s="20"/>
      <c r="K44" s="20"/>
      <c r="L44" s="20"/>
      <c r="M44" s="20"/>
      <c r="N44" s="20"/>
      <c r="O44" s="20"/>
      <c r="P44" s="6"/>
      <c r="Q44" s="6"/>
      <c r="R44" s="7"/>
    </row>
    <row r="45" spans="2:18" ht="15" thickBot="1">
      <c r="B45" s="818"/>
      <c r="C45" s="819"/>
      <c r="D45" s="820"/>
      <c r="E45" s="5"/>
      <c r="F45" s="20"/>
      <c r="G45" s="20"/>
      <c r="H45" s="20"/>
      <c r="I45" s="20"/>
      <c r="J45" s="20"/>
      <c r="K45" s="20"/>
      <c r="L45" s="20"/>
      <c r="M45" s="20"/>
      <c r="N45" s="20"/>
      <c r="O45" s="20"/>
      <c r="P45" s="6"/>
      <c r="Q45" s="6"/>
      <c r="R45" s="7"/>
    </row>
    <row r="46" spans="2:18" ht="15" customHeight="1">
      <c r="B46" s="812" t="s">
        <v>590</v>
      </c>
      <c r="C46" s="813"/>
      <c r="D46" s="814"/>
      <c r="E46" s="5"/>
      <c r="F46" s="20"/>
      <c r="G46" s="20"/>
      <c r="H46" s="20"/>
      <c r="I46" s="20"/>
      <c r="J46" s="20"/>
      <c r="K46" s="20"/>
      <c r="L46" s="20"/>
      <c r="M46" s="20"/>
      <c r="N46" s="20"/>
      <c r="O46" s="20"/>
      <c r="P46" s="6"/>
      <c r="Q46" s="6"/>
      <c r="R46" s="7"/>
    </row>
    <row r="47" spans="2:18">
      <c r="B47" s="815"/>
      <c r="C47" s="816"/>
      <c r="D47" s="817"/>
      <c r="E47" s="5"/>
      <c r="F47" s="20"/>
      <c r="G47" s="20"/>
      <c r="H47" s="20"/>
      <c r="I47" s="20"/>
      <c r="J47" s="20"/>
      <c r="K47" s="20"/>
      <c r="L47" s="20"/>
      <c r="M47" s="20"/>
      <c r="N47" s="20"/>
      <c r="O47" s="20"/>
      <c r="P47" s="6"/>
      <c r="Q47" s="6"/>
      <c r="R47" s="7"/>
    </row>
    <row r="48" spans="2:18">
      <c r="B48" s="815"/>
      <c r="C48" s="816"/>
      <c r="D48" s="817"/>
      <c r="E48" s="5"/>
      <c r="F48" s="20"/>
      <c r="G48" s="20"/>
      <c r="H48" s="20"/>
      <c r="I48" s="20"/>
      <c r="J48" s="20"/>
      <c r="K48" s="20"/>
      <c r="L48" s="20"/>
      <c r="M48" s="20"/>
      <c r="N48" s="20"/>
      <c r="O48" s="20"/>
      <c r="P48" s="6"/>
      <c r="Q48" s="6"/>
      <c r="R48" s="7"/>
    </row>
    <row r="49" spans="2:18" ht="15" thickBot="1">
      <c r="B49" s="818"/>
      <c r="C49" s="819"/>
      <c r="D49" s="820"/>
      <c r="E49" s="5"/>
      <c r="F49" s="20"/>
      <c r="G49" s="20"/>
      <c r="H49" s="20"/>
      <c r="I49" s="20"/>
      <c r="J49" s="20"/>
      <c r="K49" s="20"/>
      <c r="L49" s="20"/>
      <c r="M49" s="20"/>
      <c r="N49" s="20"/>
      <c r="O49" s="20"/>
      <c r="P49" s="6"/>
      <c r="Q49" s="6"/>
      <c r="R49" s="7"/>
    </row>
    <row r="50" spans="2:18" ht="15" customHeight="1">
      <c r="B50" s="812" t="s">
        <v>592</v>
      </c>
      <c r="C50" s="813"/>
      <c r="D50" s="814"/>
      <c r="E50" s="5"/>
      <c r="F50" s="20"/>
      <c r="G50" s="20"/>
      <c r="H50" s="20"/>
      <c r="I50" s="20"/>
      <c r="J50" s="20"/>
      <c r="K50" s="20"/>
      <c r="L50" s="20"/>
      <c r="M50" s="20"/>
      <c r="N50" s="20"/>
      <c r="O50" s="20"/>
      <c r="P50" s="6"/>
      <c r="Q50" s="6"/>
      <c r="R50" s="7"/>
    </row>
    <row r="51" spans="2:18">
      <c r="B51" s="815"/>
      <c r="C51" s="816"/>
      <c r="D51" s="817"/>
      <c r="E51" s="5"/>
      <c r="F51" s="20"/>
      <c r="G51" s="20"/>
      <c r="H51" s="20"/>
      <c r="I51" s="20"/>
      <c r="J51" s="20"/>
      <c r="K51" s="20"/>
      <c r="L51" s="20"/>
      <c r="M51" s="20"/>
      <c r="N51" s="20"/>
      <c r="O51" s="20"/>
      <c r="P51" s="6"/>
      <c r="Q51" s="6"/>
      <c r="R51" s="7"/>
    </row>
    <row r="52" spans="2:18">
      <c r="B52" s="815"/>
      <c r="C52" s="816"/>
      <c r="D52" s="817"/>
      <c r="E52" s="5"/>
      <c r="F52" s="20"/>
      <c r="G52" s="20"/>
      <c r="H52" s="20"/>
      <c r="I52" s="20"/>
      <c r="J52" s="20"/>
      <c r="K52" s="20"/>
      <c r="L52" s="20"/>
      <c r="M52" s="20"/>
      <c r="N52" s="20"/>
      <c r="O52" s="20"/>
      <c r="P52" s="6"/>
      <c r="Q52" s="6"/>
      <c r="R52" s="7"/>
    </row>
    <row r="53" spans="2:18" ht="15" thickBot="1">
      <c r="B53" s="818"/>
      <c r="C53" s="819"/>
      <c r="D53" s="820"/>
      <c r="E53" s="5"/>
      <c r="F53" s="20"/>
      <c r="G53" s="20"/>
      <c r="H53" s="20"/>
      <c r="I53" s="20"/>
      <c r="J53" s="20"/>
      <c r="K53" s="20"/>
      <c r="L53" s="20"/>
      <c r="M53" s="20"/>
      <c r="N53" s="20"/>
      <c r="O53" s="20"/>
      <c r="P53" s="6"/>
      <c r="Q53" s="6"/>
      <c r="R53" s="7"/>
    </row>
    <row r="54" spans="2:18" ht="15" customHeight="1">
      <c r="B54" s="812" t="s">
        <v>630</v>
      </c>
      <c r="C54" s="813"/>
      <c r="D54" s="814"/>
      <c r="E54" s="5"/>
      <c r="F54" s="20"/>
      <c r="G54" s="20"/>
      <c r="H54" s="20"/>
      <c r="I54" s="20"/>
      <c r="J54" s="20"/>
      <c r="K54" s="20"/>
      <c r="L54" s="20"/>
      <c r="M54" s="20"/>
      <c r="N54" s="20"/>
      <c r="O54" s="20"/>
      <c r="P54" s="6"/>
      <c r="Q54" s="6"/>
      <c r="R54" s="7"/>
    </row>
    <row r="55" spans="2:18">
      <c r="B55" s="815"/>
      <c r="C55" s="816"/>
      <c r="D55" s="817"/>
      <c r="E55" s="5"/>
      <c r="F55" s="20"/>
      <c r="G55" s="20"/>
      <c r="H55" s="20"/>
      <c r="I55" s="20"/>
      <c r="J55" s="20"/>
      <c r="K55" s="20"/>
      <c r="L55" s="20"/>
      <c r="M55" s="20"/>
      <c r="N55" s="20"/>
      <c r="O55" s="20"/>
      <c r="P55" s="6"/>
      <c r="Q55" s="6"/>
      <c r="R55" s="7"/>
    </row>
    <row r="56" spans="2:18">
      <c r="B56" s="815"/>
      <c r="C56" s="816"/>
      <c r="D56" s="817"/>
      <c r="E56" s="5"/>
      <c r="F56" s="20"/>
      <c r="G56" s="20"/>
      <c r="H56" s="20"/>
      <c r="I56" s="20"/>
      <c r="J56" s="20"/>
      <c r="K56" s="20"/>
      <c r="L56" s="20"/>
      <c r="M56" s="20"/>
      <c r="N56" s="20"/>
      <c r="O56" s="20"/>
      <c r="P56" s="6"/>
      <c r="Q56" s="6"/>
      <c r="R56" s="7"/>
    </row>
    <row r="57" spans="2:18" ht="15" thickBot="1">
      <c r="B57" s="818"/>
      <c r="C57" s="819"/>
      <c r="D57" s="820"/>
      <c r="E57" s="8"/>
      <c r="F57" s="84"/>
      <c r="G57" s="84"/>
      <c r="H57" s="84"/>
      <c r="I57" s="84"/>
      <c r="J57" s="84"/>
      <c r="K57" s="84"/>
      <c r="L57" s="84"/>
      <c r="M57" s="84"/>
      <c r="N57" s="84"/>
      <c r="O57" s="84"/>
      <c r="P57" s="9"/>
      <c r="Q57" s="9"/>
      <c r="R57" s="10"/>
    </row>
  </sheetData>
  <mergeCells count="16">
    <mergeCell ref="B18:D21"/>
    <mergeCell ref="B46:D49"/>
    <mergeCell ref="B50:D53"/>
    <mergeCell ref="B54:D57"/>
    <mergeCell ref="B22:D25"/>
    <mergeCell ref="B26:D29"/>
    <mergeCell ref="B30:D33"/>
    <mergeCell ref="B34:D37"/>
    <mergeCell ref="B38:D41"/>
    <mergeCell ref="B42:D45"/>
    <mergeCell ref="B1:R3"/>
    <mergeCell ref="B4:R5"/>
    <mergeCell ref="B6:D9"/>
    <mergeCell ref="B10:D13"/>
    <mergeCell ref="B14:D17"/>
    <mergeCell ref="F12:P17"/>
  </mergeCells>
  <hyperlinks>
    <hyperlink ref="B6:D9" location="'401'!A1" display="GRI 401: Emprego" xr:uid="{D7FE5DAB-0F42-4B72-8AC7-8E84540C1F5F}"/>
    <hyperlink ref="B10:D13" location="'402'!A1" display="GRI 402: Relações de trabalho" xr:uid="{031F7396-117D-47BD-B7DA-733EDBCFC027}"/>
    <hyperlink ref="B14:D17" location="'403'!A1" display="GRI 403: Saúde e segurança do trabalho" xr:uid="{E374AE2F-748E-47A3-85F8-B3606783B748}"/>
    <hyperlink ref="B22:D25" location="'405'!A1" display="GRI 405: Diversidade e igualdade de oportunidades" xr:uid="{CCE6E5EC-6262-40D7-926D-D8FD5592478E}"/>
    <hyperlink ref="B26:D29" location="'406'!A1" display="GRI 406: Não discriminação" xr:uid="{612FF6A5-1187-494C-8AAA-D3B070018239}"/>
    <hyperlink ref="B30:D33" location="'407'!A1" display="GRI 407: Liberdade sindical e negociação coletiva" xr:uid="{E5E7EA40-F5B8-42D4-8092-70B4DFBE3DE1}"/>
    <hyperlink ref="B18:D21" location="'404'!A1" display="GRI 404: Capacitação e educação" xr:uid="{AB8362A2-7AA7-4C85-BA34-1FA3D29BBB7E}"/>
    <hyperlink ref="B38:D41" location="'409'!A1" display="GRI 409: Trabalho forçado ou análogo ao escravo" xr:uid="{AE1A16BC-BF70-4794-B79B-DE9269345BA8}"/>
    <hyperlink ref="B42:D45" location="'410'!A1" display="GRI 410: Práticas de segurança" xr:uid="{0D8C1BEA-7F50-4386-AD84-55B5C3A9A7B0}"/>
    <hyperlink ref="B46:D49" location="'411'!A1" display="GRI 411: Direitos de povos indígenas" xr:uid="{E950A77E-5D57-4D74-A38E-379ED7A86BA0}"/>
    <hyperlink ref="B50:D53" location="'413'!A1" display="GRI 413: Comunidades locais" xr:uid="{AAE04511-4B06-47C5-A6E9-9EE73273430C}"/>
    <hyperlink ref="B54:D57" location="'414'!A1" display="GRI 414: Avaliação Social de Fornecedores" xr:uid="{7FE8531A-AB0C-4FE9-BF34-FFD21D741EA3}"/>
  </hyperlinks>
  <pageMargins left="0.511811024" right="0.511811024" top="0.78740157499999996" bottom="0.78740157499999996" header="0.31496062000000002" footer="0.31496062000000002"/>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D16B4-F3E0-4D8F-9B3D-E7F0740685C0}">
  <sheetPr codeName="Planilha33"/>
  <dimension ref="A1:R57"/>
  <sheetViews>
    <sheetView showGridLines="0" zoomScale="80" zoomScaleNormal="80" workbookViewId="0">
      <pane ySplit="5" topLeftCell="A23" activePane="bottomLeft" state="frozen"/>
      <selection pane="bottomLeft" activeCell="B42" sqref="B42:D45"/>
    </sheetView>
  </sheetViews>
  <sheetFormatPr defaultRowHeight="14.45"/>
  <cols>
    <col min="1" max="1" width="5.7109375" customWidth="1"/>
    <col min="5" max="18" width="12.7109375" customWidth="1"/>
  </cols>
  <sheetData>
    <row r="1" spans="1:18" ht="15" customHeight="1">
      <c r="A1" s="1"/>
      <c r="B1" s="286" t="s">
        <v>13</v>
      </c>
      <c r="C1" s="247"/>
      <c r="D1" s="247"/>
      <c r="E1" s="247"/>
      <c r="F1" s="247"/>
      <c r="G1" s="247"/>
      <c r="H1" s="247"/>
      <c r="I1" s="247"/>
      <c r="J1" s="247"/>
      <c r="K1" s="247"/>
      <c r="L1" s="247"/>
      <c r="M1" s="247"/>
      <c r="N1" s="247"/>
      <c r="O1" s="247"/>
      <c r="P1" s="247"/>
      <c r="Q1" s="247"/>
      <c r="R1" s="248"/>
    </row>
    <row r="2" spans="1:18" ht="15" customHeight="1">
      <c r="B2" s="287"/>
      <c r="C2" s="250"/>
      <c r="D2" s="250"/>
      <c r="E2" s="250"/>
      <c r="F2" s="250"/>
      <c r="G2" s="250"/>
      <c r="H2" s="250"/>
      <c r="I2" s="250"/>
      <c r="J2" s="250"/>
      <c r="K2" s="250"/>
      <c r="L2" s="250"/>
      <c r="M2" s="250"/>
      <c r="N2" s="250"/>
      <c r="O2" s="250"/>
      <c r="P2" s="250"/>
      <c r="Q2" s="250"/>
      <c r="R2" s="251"/>
    </row>
    <row r="3" spans="1:18" ht="15" customHeight="1" thickBot="1">
      <c r="B3" s="252"/>
      <c r="C3" s="253"/>
      <c r="D3" s="253"/>
      <c r="E3" s="253"/>
      <c r="F3" s="253"/>
      <c r="G3" s="253"/>
      <c r="H3" s="253"/>
      <c r="I3" s="253"/>
      <c r="J3" s="253"/>
      <c r="K3" s="253"/>
      <c r="L3" s="253"/>
      <c r="M3" s="253"/>
      <c r="N3" s="253"/>
      <c r="O3" s="253"/>
      <c r="P3" s="253"/>
      <c r="Q3" s="253"/>
      <c r="R3" s="254"/>
    </row>
    <row r="4" spans="1:18" ht="15" customHeight="1">
      <c r="B4" s="367" t="s">
        <v>726</v>
      </c>
      <c r="C4" s="368"/>
      <c r="D4" s="368"/>
      <c r="E4" s="368"/>
      <c r="F4" s="368"/>
      <c r="G4" s="368"/>
      <c r="H4" s="368"/>
      <c r="I4" s="368"/>
      <c r="J4" s="368"/>
      <c r="K4" s="368"/>
      <c r="L4" s="368"/>
      <c r="M4" s="368"/>
      <c r="N4" s="368"/>
      <c r="O4" s="368"/>
      <c r="P4" s="368"/>
      <c r="Q4" s="368"/>
      <c r="R4" s="369"/>
    </row>
    <row r="5" spans="1:18" ht="15" thickBot="1">
      <c r="B5" s="411"/>
      <c r="C5" s="412"/>
      <c r="D5" s="412"/>
      <c r="E5" s="412"/>
      <c r="F5" s="412"/>
      <c r="G5" s="412"/>
      <c r="H5" s="412"/>
      <c r="I5" s="412"/>
      <c r="J5" s="412"/>
      <c r="K5" s="412"/>
      <c r="L5" s="412"/>
      <c r="M5" s="412"/>
      <c r="N5" s="412"/>
      <c r="O5" s="412"/>
      <c r="P5" s="412"/>
      <c r="Q5" s="412"/>
      <c r="R5" s="413"/>
    </row>
    <row r="6" spans="1:18" ht="15.75" customHeight="1">
      <c r="B6" s="434" t="s">
        <v>620</v>
      </c>
      <c r="C6" s="435"/>
      <c r="D6" s="436"/>
      <c r="E6" s="2"/>
      <c r="F6" s="3"/>
      <c r="G6" s="3"/>
      <c r="H6" s="3"/>
      <c r="I6" s="3"/>
      <c r="J6" s="3"/>
      <c r="K6" s="3"/>
      <c r="L6" s="3"/>
      <c r="M6" s="3"/>
      <c r="N6" s="3"/>
      <c r="O6" s="3"/>
      <c r="P6" s="3"/>
      <c r="Q6" s="3"/>
      <c r="R6" s="4"/>
    </row>
    <row r="7" spans="1:18" ht="15" customHeight="1">
      <c r="B7" s="437"/>
      <c r="C7" s="438"/>
      <c r="D7" s="439"/>
      <c r="E7" s="5"/>
      <c r="F7" s="6"/>
      <c r="G7" s="6"/>
      <c r="H7" s="6"/>
      <c r="I7" s="6"/>
      <c r="J7" s="6"/>
      <c r="K7" s="6"/>
      <c r="L7" s="6"/>
      <c r="M7" s="6"/>
      <c r="N7" s="6"/>
      <c r="O7" s="6"/>
      <c r="P7" s="6"/>
      <c r="Q7" s="6"/>
      <c r="R7" s="7"/>
    </row>
    <row r="8" spans="1:18" ht="15" customHeight="1">
      <c r="B8" s="437"/>
      <c r="C8" s="438"/>
      <c r="D8" s="439"/>
      <c r="E8" s="5"/>
      <c r="F8" s="6"/>
      <c r="G8" s="6"/>
      <c r="H8" s="6"/>
      <c r="I8" s="6"/>
      <c r="J8" s="6"/>
      <c r="K8" s="6"/>
      <c r="L8" s="6"/>
      <c r="M8" s="6"/>
      <c r="N8" s="6"/>
      <c r="O8" s="6"/>
      <c r="P8" s="6"/>
      <c r="Q8" s="6"/>
      <c r="R8" s="7"/>
    </row>
    <row r="9" spans="1:18" ht="15" customHeight="1" thickBot="1">
      <c r="B9" s="440"/>
      <c r="C9" s="441"/>
      <c r="D9" s="442"/>
      <c r="E9" s="5"/>
      <c r="F9" s="6" t="s">
        <v>727</v>
      </c>
      <c r="G9" s="6"/>
      <c r="H9" s="6"/>
      <c r="I9" s="6"/>
      <c r="J9" s="6"/>
      <c r="K9" s="6"/>
      <c r="L9" s="6"/>
      <c r="M9" s="6"/>
      <c r="N9" s="6"/>
      <c r="O9" s="6"/>
      <c r="P9" s="6"/>
      <c r="Q9" s="6"/>
      <c r="R9" s="7"/>
    </row>
    <row r="10" spans="1:18" ht="15" customHeight="1">
      <c r="B10" s="434" t="s">
        <v>633</v>
      </c>
      <c r="C10" s="435"/>
      <c r="D10" s="436"/>
      <c r="E10" s="5"/>
      <c r="F10" s="6"/>
      <c r="G10" s="6"/>
      <c r="H10" s="6"/>
      <c r="I10" s="6"/>
      <c r="J10" s="6"/>
      <c r="K10" s="6"/>
      <c r="L10" s="6"/>
      <c r="M10" s="6"/>
      <c r="N10" s="6"/>
      <c r="O10" s="6"/>
      <c r="P10" s="6"/>
      <c r="Q10" s="6"/>
      <c r="R10" s="7"/>
    </row>
    <row r="11" spans="1:18">
      <c r="B11" s="437"/>
      <c r="C11" s="438"/>
      <c r="D11" s="439"/>
      <c r="E11" s="5"/>
      <c r="F11" s="6"/>
      <c r="G11" s="6"/>
      <c r="H11" s="6"/>
      <c r="I11" s="6"/>
      <c r="J11" s="6"/>
      <c r="K11" s="6"/>
      <c r="L11" s="6"/>
      <c r="M11" s="6"/>
      <c r="N11" s="6"/>
      <c r="O11" s="6"/>
      <c r="P11" s="6"/>
      <c r="Q11" s="6"/>
      <c r="R11" s="7"/>
    </row>
    <row r="12" spans="1:18" ht="14.65" customHeight="1">
      <c r="B12" s="437"/>
      <c r="C12" s="438"/>
      <c r="D12" s="439"/>
      <c r="E12" s="5"/>
      <c r="F12" s="649" t="s">
        <v>728</v>
      </c>
      <c r="G12" s="649"/>
      <c r="H12" s="649"/>
      <c r="I12" s="649"/>
      <c r="J12" s="649"/>
      <c r="K12" s="649"/>
      <c r="L12" s="649"/>
      <c r="M12" s="649"/>
      <c r="N12" s="649"/>
      <c r="O12" s="649"/>
      <c r="P12" s="649"/>
      <c r="Q12" s="6"/>
      <c r="R12" s="7"/>
    </row>
    <row r="13" spans="1:18" ht="15" customHeight="1" thickBot="1">
      <c r="B13" s="440"/>
      <c r="C13" s="441"/>
      <c r="D13" s="442"/>
      <c r="E13" s="5"/>
      <c r="F13" s="649"/>
      <c r="G13" s="649"/>
      <c r="H13" s="649"/>
      <c r="I13" s="649"/>
      <c r="J13" s="649"/>
      <c r="K13" s="649"/>
      <c r="L13" s="649"/>
      <c r="M13" s="649"/>
      <c r="N13" s="649"/>
      <c r="O13" s="649"/>
      <c r="P13" s="649"/>
      <c r="Q13" s="6"/>
      <c r="R13" s="7"/>
    </row>
    <row r="14" spans="1:18" ht="15" customHeight="1">
      <c r="B14" s="434" t="s">
        <v>623</v>
      </c>
      <c r="C14" s="435"/>
      <c r="D14" s="436"/>
      <c r="E14" s="5"/>
      <c r="F14" s="649"/>
      <c r="G14" s="649"/>
      <c r="H14" s="649"/>
      <c r="I14" s="649"/>
      <c r="J14" s="649"/>
      <c r="K14" s="649"/>
      <c r="L14" s="649"/>
      <c r="M14" s="649"/>
      <c r="N14" s="649"/>
      <c r="O14" s="649"/>
      <c r="P14" s="649"/>
      <c r="Q14" s="6"/>
      <c r="R14" s="7"/>
    </row>
    <row r="15" spans="1:18">
      <c r="B15" s="437"/>
      <c r="C15" s="438"/>
      <c r="D15" s="439"/>
      <c r="E15" s="5"/>
      <c r="F15" s="649"/>
      <c r="G15" s="649"/>
      <c r="H15" s="649"/>
      <c r="I15" s="649"/>
      <c r="J15" s="649"/>
      <c r="K15" s="649"/>
      <c r="L15" s="649"/>
      <c r="M15" s="649"/>
      <c r="N15" s="649"/>
      <c r="O15" s="649"/>
      <c r="P15" s="649"/>
      <c r="Q15" s="6"/>
      <c r="R15" s="7"/>
    </row>
    <row r="16" spans="1:18">
      <c r="B16" s="437"/>
      <c r="C16" s="438"/>
      <c r="D16" s="439"/>
      <c r="E16" s="5"/>
      <c r="F16" s="649"/>
      <c r="G16" s="649"/>
      <c r="H16" s="649"/>
      <c r="I16" s="649"/>
      <c r="J16" s="649"/>
      <c r="K16" s="649"/>
      <c r="L16" s="649"/>
      <c r="M16" s="649"/>
      <c r="N16" s="649"/>
      <c r="O16" s="649"/>
      <c r="P16" s="649"/>
      <c r="Q16" s="6"/>
      <c r="R16" s="7"/>
    </row>
    <row r="17" spans="2:18" ht="15" thickBot="1">
      <c r="B17" s="440"/>
      <c r="C17" s="441"/>
      <c r="D17" s="442"/>
      <c r="E17" s="5"/>
      <c r="F17" s="649"/>
      <c r="G17" s="649"/>
      <c r="H17" s="649"/>
      <c r="I17" s="649"/>
      <c r="J17" s="649"/>
      <c r="K17" s="649"/>
      <c r="L17" s="649"/>
      <c r="M17" s="649"/>
      <c r="N17" s="649"/>
      <c r="O17" s="649"/>
      <c r="P17" s="649"/>
      <c r="Q17" s="6"/>
      <c r="R17" s="7"/>
    </row>
    <row r="18" spans="2:18" ht="15" customHeight="1">
      <c r="B18" s="812" t="s">
        <v>641</v>
      </c>
      <c r="C18" s="813"/>
      <c r="D18" s="814"/>
      <c r="E18" s="5"/>
      <c r="F18" s="649"/>
      <c r="G18" s="649"/>
      <c r="H18" s="649"/>
      <c r="I18" s="649"/>
      <c r="J18" s="649"/>
      <c r="K18" s="649"/>
      <c r="L18" s="649"/>
      <c r="M18" s="649"/>
      <c r="N18" s="649"/>
      <c r="O18" s="649"/>
      <c r="P18" s="649"/>
      <c r="Q18" s="6"/>
      <c r="R18" s="7"/>
    </row>
    <row r="19" spans="2:18" ht="15.75" customHeight="1">
      <c r="B19" s="815"/>
      <c r="C19" s="816"/>
      <c r="D19" s="817"/>
      <c r="E19" s="5"/>
      <c r="F19" s="649"/>
      <c r="G19" s="649"/>
      <c r="H19" s="649"/>
      <c r="I19" s="649"/>
      <c r="J19" s="649"/>
      <c r="K19" s="649"/>
      <c r="L19" s="649"/>
      <c r="M19" s="649"/>
      <c r="N19" s="649"/>
      <c r="O19" s="649"/>
      <c r="P19" s="649"/>
      <c r="Q19" s="6"/>
      <c r="R19" s="7"/>
    </row>
    <row r="20" spans="2:18" ht="15" customHeight="1">
      <c r="B20" s="815"/>
      <c r="C20" s="816"/>
      <c r="D20" s="817"/>
      <c r="E20" s="5"/>
      <c r="F20" s="6"/>
      <c r="G20" s="6"/>
      <c r="H20" s="6"/>
      <c r="I20" s="6"/>
      <c r="J20" s="6"/>
      <c r="K20" s="6"/>
      <c r="L20" s="6"/>
      <c r="M20" s="6"/>
      <c r="N20" s="6"/>
      <c r="O20" s="6"/>
      <c r="P20" s="6"/>
      <c r="Q20" s="6"/>
      <c r="R20" s="7"/>
    </row>
    <row r="21" spans="2:18" ht="15" thickBot="1">
      <c r="B21" s="818"/>
      <c r="C21" s="819"/>
      <c r="D21" s="820"/>
      <c r="E21" s="5"/>
      <c r="F21" s="6"/>
      <c r="G21" s="6"/>
      <c r="H21" s="6"/>
      <c r="I21" s="6"/>
      <c r="J21" s="6"/>
      <c r="K21" s="6"/>
      <c r="L21" s="6"/>
      <c r="M21" s="6"/>
      <c r="N21" s="6"/>
      <c r="O21" s="6"/>
      <c r="P21" s="6"/>
      <c r="Q21" s="6"/>
      <c r="R21" s="7"/>
    </row>
    <row r="22" spans="2:18" ht="15" customHeight="1">
      <c r="B22" s="434" t="s">
        <v>581</v>
      </c>
      <c r="C22" s="435"/>
      <c r="D22" s="436"/>
      <c r="E22" s="5"/>
      <c r="F22" s="6"/>
      <c r="G22" s="6"/>
      <c r="H22" s="6"/>
      <c r="I22" s="6"/>
      <c r="J22" s="6"/>
      <c r="K22" s="6"/>
      <c r="L22" s="6"/>
      <c r="M22" s="6"/>
      <c r="N22" s="6"/>
      <c r="O22" s="6"/>
      <c r="P22" s="6"/>
      <c r="Q22" s="6"/>
      <c r="R22" s="7"/>
    </row>
    <row r="23" spans="2:18">
      <c r="B23" s="437"/>
      <c r="C23" s="438"/>
      <c r="D23" s="439"/>
      <c r="E23" s="5"/>
      <c r="F23" s="6"/>
      <c r="G23" s="6"/>
      <c r="H23" s="6"/>
      <c r="I23" s="6"/>
      <c r="J23" s="6"/>
      <c r="K23" s="6"/>
      <c r="L23" s="6"/>
      <c r="M23" s="6"/>
      <c r="N23" s="6"/>
      <c r="O23" s="6"/>
      <c r="P23" s="6"/>
      <c r="Q23" s="6"/>
      <c r="R23" s="7"/>
    </row>
    <row r="24" spans="2:18" ht="15" customHeight="1">
      <c r="B24" s="437"/>
      <c r="C24" s="438"/>
      <c r="D24" s="439"/>
      <c r="E24" s="5"/>
      <c r="F24" s="6"/>
      <c r="G24" s="6"/>
      <c r="H24" s="6"/>
      <c r="I24" s="6"/>
      <c r="J24" s="6"/>
      <c r="K24" s="6"/>
      <c r="L24" s="6"/>
      <c r="M24" s="6"/>
      <c r="N24" s="6"/>
      <c r="O24" s="6"/>
      <c r="P24" s="6"/>
      <c r="Q24" s="6"/>
      <c r="R24" s="7"/>
    </row>
    <row r="25" spans="2:18" ht="15" thickBot="1">
      <c r="B25" s="440"/>
      <c r="C25" s="441"/>
      <c r="D25" s="442"/>
      <c r="E25" s="5"/>
      <c r="F25" s="6"/>
      <c r="G25" s="6"/>
      <c r="H25" s="6"/>
      <c r="I25" s="6"/>
      <c r="J25" s="6"/>
      <c r="K25" s="6"/>
      <c r="L25" s="6"/>
      <c r="M25" s="6"/>
      <c r="N25" s="6"/>
      <c r="O25" s="6"/>
      <c r="P25" s="6"/>
      <c r="Q25" s="6"/>
      <c r="R25" s="7"/>
    </row>
    <row r="26" spans="2:18" ht="15" customHeight="1">
      <c r="B26" s="434" t="s">
        <v>583</v>
      </c>
      <c r="C26" s="435"/>
      <c r="D26" s="436"/>
      <c r="E26" s="5"/>
      <c r="F26" s="6"/>
      <c r="G26" s="6"/>
      <c r="H26" s="6"/>
      <c r="I26" s="6"/>
      <c r="J26" s="6"/>
      <c r="K26" s="6"/>
      <c r="L26" s="6"/>
      <c r="M26" s="6"/>
      <c r="N26" s="6"/>
      <c r="O26" s="6"/>
      <c r="P26" s="6"/>
      <c r="Q26" s="6"/>
      <c r="R26" s="7"/>
    </row>
    <row r="27" spans="2:18">
      <c r="B27" s="437"/>
      <c r="C27" s="438"/>
      <c r="D27" s="439"/>
      <c r="E27" s="5"/>
      <c r="F27" s="6"/>
      <c r="G27" s="6"/>
      <c r="H27" s="6"/>
      <c r="I27" s="6"/>
      <c r="J27" s="6"/>
      <c r="K27" s="6"/>
      <c r="L27" s="6"/>
      <c r="M27" s="6"/>
      <c r="N27" s="6"/>
      <c r="O27" s="6"/>
      <c r="P27" s="6"/>
      <c r="Q27" s="6"/>
      <c r="R27" s="7"/>
    </row>
    <row r="28" spans="2:18" ht="15" customHeight="1">
      <c r="B28" s="437"/>
      <c r="C28" s="438"/>
      <c r="D28" s="439"/>
      <c r="E28" s="5"/>
      <c r="F28" s="6"/>
      <c r="G28" s="6"/>
      <c r="H28" s="6"/>
      <c r="I28" s="6"/>
      <c r="J28" s="6"/>
      <c r="K28" s="6"/>
      <c r="L28" s="6"/>
      <c r="M28" s="6"/>
      <c r="N28" s="6"/>
      <c r="O28" s="6"/>
      <c r="P28" s="6"/>
      <c r="Q28" s="6"/>
      <c r="R28" s="7"/>
    </row>
    <row r="29" spans="2:18" ht="15" thickBot="1">
      <c r="B29" s="440"/>
      <c r="C29" s="441"/>
      <c r="D29" s="442"/>
      <c r="E29" s="5"/>
      <c r="F29" s="20"/>
      <c r="G29" s="20"/>
      <c r="H29" s="20"/>
      <c r="I29" s="20"/>
      <c r="J29" s="20"/>
      <c r="K29" s="20"/>
      <c r="L29" s="20"/>
      <c r="M29" s="20"/>
      <c r="N29" s="20"/>
      <c r="O29" s="20"/>
      <c r="P29" s="6"/>
      <c r="Q29" s="6"/>
      <c r="R29" s="7"/>
    </row>
    <row r="30" spans="2:18" ht="15" customHeight="1">
      <c r="B30" s="434" t="s">
        <v>584</v>
      </c>
      <c r="C30" s="435"/>
      <c r="D30" s="436"/>
      <c r="E30" s="5"/>
      <c r="F30" s="20"/>
      <c r="G30" s="20"/>
      <c r="H30" s="20"/>
      <c r="I30" s="20"/>
      <c r="J30" s="20"/>
      <c r="K30" s="20"/>
      <c r="L30" s="20"/>
      <c r="M30" s="20"/>
      <c r="N30" s="20"/>
      <c r="O30" s="20"/>
      <c r="P30" s="6"/>
      <c r="Q30" s="6"/>
      <c r="R30" s="7"/>
    </row>
    <row r="31" spans="2:18">
      <c r="B31" s="437"/>
      <c r="C31" s="438"/>
      <c r="D31" s="439"/>
      <c r="E31" s="5"/>
      <c r="F31" s="20"/>
      <c r="G31" s="20"/>
      <c r="H31" s="20"/>
      <c r="I31" s="20"/>
      <c r="J31" s="20"/>
      <c r="K31" s="20"/>
      <c r="L31" s="20"/>
      <c r="M31" s="20"/>
      <c r="N31" s="20"/>
      <c r="O31" s="20"/>
      <c r="P31" s="6"/>
      <c r="Q31" s="6"/>
      <c r="R31" s="7"/>
    </row>
    <row r="32" spans="2:18">
      <c r="B32" s="437"/>
      <c r="C32" s="438"/>
      <c r="D32" s="439"/>
      <c r="E32" s="5"/>
      <c r="F32" s="20"/>
      <c r="G32" s="20"/>
      <c r="H32" s="20"/>
      <c r="I32" s="20"/>
      <c r="J32" s="20"/>
      <c r="K32" s="20"/>
      <c r="L32" s="20"/>
      <c r="M32" s="20"/>
      <c r="N32" s="20"/>
      <c r="O32" s="20"/>
      <c r="P32" s="6"/>
      <c r="Q32" s="6"/>
      <c r="R32" s="7"/>
    </row>
    <row r="33" spans="2:18" ht="15" thickBot="1">
      <c r="B33" s="440"/>
      <c r="C33" s="441"/>
      <c r="D33" s="442"/>
      <c r="E33" s="5"/>
      <c r="F33" s="20"/>
      <c r="G33" s="20"/>
      <c r="H33" s="20"/>
      <c r="I33" s="20"/>
      <c r="J33" s="20"/>
      <c r="K33" s="20"/>
      <c r="L33" s="20"/>
      <c r="M33" s="20"/>
      <c r="N33" s="20"/>
      <c r="O33" s="20"/>
      <c r="P33" s="6"/>
      <c r="Q33" s="6"/>
      <c r="R33" s="7"/>
    </row>
    <row r="34" spans="2:18" ht="15" customHeight="1">
      <c r="B34" s="812" t="s">
        <v>627</v>
      </c>
      <c r="C34" s="813"/>
      <c r="D34" s="814"/>
      <c r="E34" s="5"/>
      <c r="F34" s="20"/>
      <c r="G34" s="20"/>
      <c r="H34" s="20"/>
      <c r="I34" s="20"/>
      <c r="J34" s="20"/>
      <c r="K34" s="20"/>
      <c r="L34" s="20"/>
      <c r="M34" s="20"/>
      <c r="N34" s="20"/>
      <c r="O34" s="20"/>
      <c r="P34" s="6"/>
      <c r="Q34" s="6"/>
      <c r="R34" s="7"/>
    </row>
    <row r="35" spans="2:18">
      <c r="B35" s="815"/>
      <c r="C35" s="816"/>
      <c r="D35" s="817"/>
      <c r="E35" s="5"/>
      <c r="F35" s="20"/>
      <c r="G35" s="20"/>
      <c r="H35" s="20"/>
      <c r="I35" s="20"/>
      <c r="J35" s="20"/>
      <c r="K35" s="20"/>
      <c r="L35" s="20"/>
      <c r="M35" s="20"/>
      <c r="N35" s="20"/>
      <c r="O35" s="20"/>
      <c r="P35" s="6"/>
      <c r="Q35" s="6"/>
      <c r="R35" s="7"/>
    </row>
    <row r="36" spans="2:18">
      <c r="B36" s="815"/>
      <c r="C36" s="816"/>
      <c r="D36" s="817"/>
      <c r="E36" s="5"/>
      <c r="F36" s="20"/>
      <c r="G36" s="20"/>
      <c r="H36" s="20"/>
      <c r="I36" s="20"/>
      <c r="J36" s="20"/>
      <c r="K36" s="20"/>
      <c r="L36" s="20"/>
      <c r="M36" s="20"/>
      <c r="N36" s="20"/>
      <c r="O36" s="20"/>
      <c r="P36" s="6"/>
      <c r="Q36" s="6"/>
      <c r="R36" s="7"/>
    </row>
    <row r="37" spans="2:18" ht="15" thickBot="1">
      <c r="B37" s="818"/>
      <c r="C37" s="819"/>
      <c r="D37" s="820"/>
      <c r="E37" s="5"/>
      <c r="F37" s="20"/>
      <c r="G37" s="20"/>
      <c r="H37" s="20"/>
      <c r="I37" s="20"/>
      <c r="J37" s="20"/>
      <c r="K37" s="20"/>
      <c r="L37" s="20"/>
      <c r="M37" s="20"/>
      <c r="N37" s="20"/>
      <c r="O37" s="20"/>
      <c r="P37" s="6"/>
      <c r="Q37" s="6"/>
      <c r="R37" s="7"/>
    </row>
    <row r="38" spans="2:18" ht="15" customHeight="1">
      <c r="B38" s="797" t="s">
        <v>729</v>
      </c>
      <c r="C38" s="798"/>
      <c r="D38" s="798"/>
      <c r="E38" s="5"/>
      <c r="F38" s="20"/>
      <c r="G38" s="20"/>
      <c r="H38" s="20"/>
      <c r="I38" s="20"/>
      <c r="J38" s="20"/>
      <c r="K38" s="20"/>
      <c r="L38" s="20"/>
      <c r="M38" s="20"/>
      <c r="N38" s="20"/>
      <c r="O38" s="20"/>
      <c r="P38" s="6"/>
      <c r="Q38" s="6"/>
      <c r="R38" s="7"/>
    </row>
    <row r="39" spans="2:18">
      <c r="B39" s="798"/>
      <c r="C39" s="798"/>
      <c r="D39" s="798"/>
      <c r="E39" s="5"/>
      <c r="F39" s="20"/>
      <c r="G39" s="20"/>
      <c r="H39" s="20"/>
      <c r="I39" s="20"/>
      <c r="J39" s="20"/>
      <c r="K39" s="20"/>
      <c r="L39" s="20"/>
      <c r="M39" s="20"/>
      <c r="N39" s="20"/>
      <c r="O39" s="20"/>
      <c r="P39" s="6"/>
      <c r="Q39" s="6"/>
      <c r="R39" s="7"/>
    </row>
    <row r="40" spans="2:18">
      <c r="B40" s="798"/>
      <c r="C40" s="798"/>
      <c r="D40" s="798"/>
      <c r="E40" s="5"/>
      <c r="F40" s="20"/>
      <c r="G40" s="20"/>
      <c r="H40" s="20"/>
      <c r="I40" s="20"/>
      <c r="J40" s="20"/>
      <c r="K40" s="20"/>
      <c r="L40" s="20"/>
      <c r="M40" s="20"/>
      <c r="N40" s="20"/>
      <c r="O40" s="20"/>
      <c r="P40" s="6"/>
      <c r="Q40" s="6"/>
      <c r="R40" s="7"/>
    </row>
    <row r="41" spans="2:18" ht="15" thickBot="1">
      <c r="B41" s="798"/>
      <c r="C41" s="798"/>
      <c r="D41" s="798"/>
      <c r="E41" s="5"/>
      <c r="F41" s="20"/>
      <c r="G41" s="20"/>
      <c r="H41" s="20"/>
      <c r="I41" s="20"/>
      <c r="J41" s="20"/>
      <c r="K41" s="20"/>
      <c r="L41" s="20"/>
      <c r="M41" s="20"/>
      <c r="N41" s="20"/>
      <c r="O41" s="20"/>
      <c r="P41" s="6"/>
      <c r="Q41" s="6"/>
      <c r="R41" s="7"/>
    </row>
    <row r="42" spans="2:18" ht="15" customHeight="1">
      <c r="B42" s="812" t="s">
        <v>589</v>
      </c>
      <c r="C42" s="813"/>
      <c r="D42" s="814"/>
      <c r="E42" s="5"/>
      <c r="F42" s="20"/>
      <c r="G42" s="20"/>
      <c r="H42" s="20"/>
      <c r="I42" s="20"/>
      <c r="J42" s="20"/>
      <c r="K42" s="20"/>
      <c r="L42" s="20"/>
      <c r="M42" s="20"/>
      <c r="N42" s="20"/>
      <c r="O42" s="20"/>
      <c r="P42" s="6"/>
      <c r="Q42" s="6"/>
      <c r="R42" s="7"/>
    </row>
    <row r="43" spans="2:18">
      <c r="B43" s="815"/>
      <c r="C43" s="816"/>
      <c r="D43" s="817"/>
      <c r="E43" s="5"/>
      <c r="F43" s="20"/>
      <c r="G43" s="20"/>
      <c r="H43" s="20"/>
      <c r="I43" s="20"/>
      <c r="J43" s="20"/>
      <c r="K43" s="20"/>
      <c r="L43" s="20"/>
      <c r="M43" s="20"/>
      <c r="N43" s="20"/>
      <c r="O43" s="20"/>
      <c r="P43" s="6"/>
      <c r="Q43" s="6"/>
      <c r="R43" s="7"/>
    </row>
    <row r="44" spans="2:18">
      <c r="B44" s="815"/>
      <c r="C44" s="816"/>
      <c r="D44" s="817"/>
      <c r="E44" s="5"/>
      <c r="F44" s="20"/>
      <c r="G44" s="20"/>
      <c r="H44" s="20"/>
      <c r="I44" s="20"/>
      <c r="J44" s="20"/>
      <c r="K44" s="20"/>
      <c r="L44" s="20"/>
      <c r="M44" s="20"/>
      <c r="N44" s="20"/>
      <c r="O44" s="20"/>
      <c r="P44" s="6"/>
      <c r="Q44" s="6"/>
      <c r="R44" s="7"/>
    </row>
    <row r="45" spans="2:18" ht="15" thickBot="1">
      <c r="B45" s="818"/>
      <c r="C45" s="819"/>
      <c r="D45" s="820"/>
      <c r="E45" s="5"/>
      <c r="F45" s="20"/>
      <c r="G45" s="20"/>
      <c r="H45" s="20"/>
      <c r="I45" s="20"/>
      <c r="J45" s="20"/>
      <c r="K45" s="20"/>
      <c r="L45" s="20"/>
      <c r="M45" s="20"/>
      <c r="N45" s="20"/>
      <c r="O45" s="20"/>
      <c r="P45" s="6"/>
      <c r="Q45" s="6"/>
      <c r="R45" s="7"/>
    </row>
    <row r="46" spans="2:18" ht="15" customHeight="1">
      <c r="B46" s="812" t="s">
        <v>628</v>
      </c>
      <c r="C46" s="813"/>
      <c r="D46" s="814"/>
      <c r="E46" s="5"/>
      <c r="F46" s="20"/>
      <c r="G46" s="20"/>
      <c r="H46" s="20"/>
      <c r="I46" s="20"/>
      <c r="J46" s="20"/>
      <c r="K46" s="20"/>
      <c r="L46" s="20"/>
      <c r="M46" s="20"/>
      <c r="N46" s="20"/>
      <c r="O46" s="20"/>
      <c r="P46" s="6"/>
      <c r="Q46" s="6"/>
      <c r="R46" s="7"/>
    </row>
    <row r="47" spans="2:18">
      <c r="B47" s="815"/>
      <c r="C47" s="816"/>
      <c r="D47" s="817"/>
      <c r="E47" s="5"/>
      <c r="F47" s="20"/>
      <c r="G47" s="20"/>
      <c r="H47" s="20"/>
      <c r="I47" s="20"/>
      <c r="J47" s="20"/>
      <c r="K47" s="20"/>
      <c r="L47" s="20"/>
      <c r="M47" s="20"/>
      <c r="N47" s="20"/>
      <c r="O47" s="20"/>
      <c r="P47" s="6"/>
      <c r="Q47" s="6"/>
      <c r="R47" s="7"/>
    </row>
    <row r="48" spans="2:18">
      <c r="B48" s="815"/>
      <c r="C48" s="816"/>
      <c r="D48" s="817"/>
      <c r="E48" s="5"/>
      <c r="F48" s="20"/>
      <c r="G48" s="20"/>
      <c r="H48" s="20"/>
      <c r="I48" s="20"/>
      <c r="J48" s="20"/>
      <c r="K48" s="20"/>
      <c r="L48" s="20"/>
      <c r="M48" s="20"/>
      <c r="N48" s="20"/>
      <c r="O48" s="20"/>
      <c r="P48" s="6"/>
      <c r="Q48" s="6"/>
      <c r="R48" s="7"/>
    </row>
    <row r="49" spans="2:18" ht="15" thickBot="1">
      <c r="B49" s="818"/>
      <c r="C49" s="819"/>
      <c r="D49" s="820"/>
      <c r="E49" s="5"/>
      <c r="F49" s="20"/>
      <c r="G49" s="20"/>
      <c r="H49" s="20"/>
      <c r="I49" s="20"/>
      <c r="J49" s="20"/>
      <c r="K49" s="20"/>
      <c r="L49" s="20"/>
      <c r="M49" s="20"/>
      <c r="N49" s="20"/>
      <c r="O49" s="20"/>
      <c r="P49" s="6"/>
      <c r="Q49" s="6"/>
      <c r="R49" s="7"/>
    </row>
    <row r="50" spans="2:18" ht="15" customHeight="1">
      <c r="B50" s="812" t="s">
        <v>592</v>
      </c>
      <c r="C50" s="881"/>
      <c r="D50" s="882"/>
      <c r="E50" s="5"/>
      <c r="F50" s="20"/>
      <c r="G50" s="20"/>
      <c r="H50" s="20"/>
      <c r="I50" s="20"/>
      <c r="J50" s="20"/>
      <c r="K50" s="20"/>
      <c r="L50" s="20"/>
      <c r="M50" s="20"/>
      <c r="N50" s="20"/>
      <c r="O50" s="20"/>
      <c r="P50" s="6"/>
      <c r="Q50" s="6"/>
      <c r="R50" s="7"/>
    </row>
    <row r="51" spans="2:18">
      <c r="B51" s="883"/>
      <c r="C51" s="884"/>
      <c r="D51" s="885"/>
      <c r="E51" s="5"/>
      <c r="F51" s="20"/>
      <c r="G51" s="20"/>
      <c r="H51" s="20"/>
      <c r="I51" s="20"/>
      <c r="J51" s="20"/>
      <c r="K51" s="20"/>
      <c r="L51" s="20"/>
      <c r="M51" s="20"/>
      <c r="N51" s="20"/>
      <c r="O51" s="20"/>
      <c r="P51" s="6"/>
      <c r="Q51" s="6"/>
      <c r="R51" s="7"/>
    </row>
    <row r="52" spans="2:18">
      <c r="B52" s="883"/>
      <c r="C52" s="884"/>
      <c r="D52" s="885"/>
      <c r="E52" s="5"/>
      <c r="F52" s="20"/>
      <c r="G52" s="20"/>
      <c r="H52" s="20"/>
      <c r="I52" s="20"/>
      <c r="J52" s="20"/>
      <c r="K52" s="20"/>
      <c r="L52" s="20"/>
      <c r="M52" s="20"/>
      <c r="N52" s="20"/>
      <c r="O52" s="20"/>
      <c r="P52" s="6"/>
      <c r="Q52" s="6"/>
      <c r="R52" s="7"/>
    </row>
    <row r="53" spans="2:18" ht="15" thickBot="1">
      <c r="B53" s="886"/>
      <c r="C53" s="887"/>
      <c r="D53" s="888"/>
      <c r="E53" s="5"/>
      <c r="F53" s="20"/>
      <c r="G53" s="20"/>
      <c r="H53" s="20"/>
      <c r="I53" s="20"/>
      <c r="J53" s="20"/>
      <c r="K53" s="20"/>
      <c r="L53" s="20"/>
      <c r="M53" s="20"/>
      <c r="N53" s="20"/>
      <c r="O53" s="20"/>
      <c r="P53" s="6"/>
      <c r="Q53" s="6"/>
      <c r="R53" s="7"/>
    </row>
    <row r="54" spans="2:18" ht="15" customHeight="1">
      <c r="B54" s="812" t="s">
        <v>594</v>
      </c>
      <c r="C54" s="813"/>
      <c r="D54" s="814"/>
      <c r="E54" s="5"/>
      <c r="F54" s="20"/>
      <c r="G54" s="20"/>
      <c r="H54" s="20"/>
      <c r="I54" s="20"/>
      <c r="J54" s="20"/>
      <c r="K54" s="20"/>
      <c r="L54" s="20"/>
      <c r="M54" s="20"/>
      <c r="N54" s="20"/>
      <c r="O54" s="20"/>
      <c r="P54" s="6"/>
      <c r="Q54" s="6"/>
      <c r="R54" s="7"/>
    </row>
    <row r="55" spans="2:18">
      <c r="B55" s="815"/>
      <c r="C55" s="816"/>
      <c r="D55" s="817"/>
      <c r="E55" s="5"/>
      <c r="F55" s="20"/>
      <c r="G55" s="20"/>
      <c r="H55" s="20"/>
      <c r="I55" s="20"/>
      <c r="J55" s="20"/>
      <c r="K55" s="20"/>
      <c r="L55" s="20"/>
      <c r="M55" s="20"/>
      <c r="N55" s="20"/>
      <c r="O55" s="20"/>
      <c r="P55" s="6"/>
      <c r="Q55" s="6"/>
      <c r="R55" s="7"/>
    </row>
    <row r="56" spans="2:18">
      <c r="B56" s="815"/>
      <c r="C56" s="816"/>
      <c r="D56" s="817"/>
      <c r="E56" s="5"/>
      <c r="F56" s="20"/>
      <c r="G56" s="20"/>
      <c r="H56" s="20"/>
      <c r="I56" s="20"/>
      <c r="J56" s="20"/>
      <c r="K56" s="20"/>
      <c r="L56" s="20"/>
      <c r="M56" s="20"/>
      <c r="N56" s="20"/>
      <c r="O56" s="20"/>
      <c r="P56" s="6"/>
      <c r="Q56" s="6"/>
      <c r="R56" s="7"/>
    </row>
    <row r="57" spans="2:18" ht="15" thickBot="1">
      <c r="B57" s="818"/>
      <c r="C57" s="819"/>
      <c r="D57" s="820"/>
      <c r="E57" s="8"/>
      <c r="F57" s="84"/>
      <c r="G57" s="84"/>
      <c r="H57" s="84"/>
      <c r="I57" s="84"/>
      <c r="J57" s="84"/>
      <c r="K57" s="84"/>
      <c r="L57" s="84"/>
      <c r="M57" s="84"/>
      <c r="N57" s="84"/>
      <c r="O57" s="84"/>
      <c r="P57" s="9"/>
      <c r="Q57" s="9"/>
      <c r="R57" s="10"/>
    </row>
  </sheetData>
  <mergeCells count="16">
    <mergeCell ref="B46:D49"/>
    <mergeCell ref="B50:D53"/>
    <mergeCell ref="B54:D57"/>
    <mergeCell ref="B22:D25"/>
    <mergeCell ref="B26:D29"/>
    <mergeCell ref="B30:D33"/>
    <mergeCell ref="B34:D37"/>
    <mergeCell ref="B38:D41"/>
    <mergeCell ref="B42:D45"/>
    <mergeCell ref="B1:R3"/>
    <mergeCell ref="B4:R5"/>
    <mergeCell ref="B6:D9"/>
    <mergeCell ref="B10:D13"/>
    <mergeCell ref="B14:D17"/>
    <mergeCell ref="F12:P19"/>
    <mergeCell ref="B18:D21"/>
  </mergeCells>
  <hyperlinks>
    <hyperlink ref="B6:D9" location="'401'!A1" display="GRI 401: Emprego" xr:uid="{698E3D5D-FC7E-4D00-8654-2462763B402B}"/>
    <hyperlink ref="B10:D13" location="'402'!A1" display="GRI 402: Relações de trabalho" xr:uid="{2D6E4595-349B-46AE-9350-F73A2E0B27E6}"/>
    <hyperlink ref="B14:D17" location="'403'!A1" display="GRI 403: Saúde e segurança do trabalho" xr:uid="{742C2363-2520-4451-8163-45B7746BDAB3}"/>
    <hyperlink ref="B22:D25" location="'405'!A1" display="GRI 405: Diversidade e igualdade de oportunidades" xr:uid="{3F0249C8-43AD-4EBA-853B-078C4E621A1B}"/>
    <hyperlink ref="B26:D29" location="'406'!A1" display="GRI 406: Não discriminação" xr:uid="{7A3133D2-45A3-4590-8064-F33F0B19B119}"/>
    <hyperlink ref="B30:D33" location="'407'!A1" display="GRI 407: Liberdade sindical e negociação coletiva" xr:uid="{BE38BC26-71DA-4280-8F71-0103A93D4374}"/>
    <hyperlink ref="B18:D21" location="'404'!A1" display="GRI 404: Capacitação e educação" xr:uid="{EF546677-88F2-4EB6-8225-9C153BD102C6}"/>
    <hyperlink ref="B34:D37" location="'408'!A1" display="GRI 408: Trabalho infantil" xr:uid="{F521F3F1-6B9E-4A6E-AFE8-EB004B1D6C5A}"/>
    <hyperlink ref="B42:D45" location="'410'!A1" display="GRI 410: Práticas de segurança" xr:uid="{1BDC225E-35D8-4A04-9A9D-F61ED215CC82}"/>
    <hyperlink ref="B46:D49" location="'411'!A1" display="GRI 411: Direitos de povos indígenas" xr:uid="{082D3E95-BDE5-4520-9796-CB6DB0D42150}"/>
    <hyperlink ref="B50:D53" location="'413'!A1" display="GRI 413: Comunidades locais" xr:uid="{316B9402-264A-44D0-9A7C-6DE7B32F08A6}"/>
    <hyperlink ref="B54:D57" location="'414'!A1" display="GRI 414: Avaliação Social de Fornecedores" xr:uid="{4DF37CE7-B5D6-448A-9166-3091BDAC4058}"/>
  </hyperlinks>
  <pageMargins left="0.511811024" right="0.511811024" top="0.78740157499999996" bottom="0.78740157499999996" header="0.31496062000000002" footer="0.31496062000000002"/>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0FA9B-2472-4B92-A778-168BF12A3489}">
  <sheetPr codeName="Planilha34"/>
  <dimension ref="A1:R57"/>
  <sheetViews>
    <sheetView showGridLines="0" zoomScale="80" zoomScaleNormal="80" workbookViewId="0">
      <pane ySplit="5" topLeftCell="A23" activePane="bottomLeft" state="frozen"/>
      <selection pane="bottomLeft" activeCell="B46" sqref="B46:D49"/>
    </sheetView>
  </sheetViews>
  <sheetFormatPr defaultRowHeight="14.45"/>
  <cols>
    <col min="1" max="1" width="5.7109375" customWidth="1"/>
    <col min="5" max="18" width="12.7109375" customWidth="1"/>
  </cols>
  <sheetData>
    <row r="1" spans="1:18" ht="15" customHeight="1">
      <c r="A1" s="1"/>
      <c r="B1" s="286" t="s">
        <v>13</v>
      </c>
      <c r="C1" s="247"/>
      <c r="D1" s="247"/>
      <c r="E1" s="247"/>
      <c r="F1" s="247"/>
      <c r="G1" s="247"/>
      <c r="H1" s="247"/>
      <c r="I1" s="247"/>
      <c r="J1" s="247"/>
      <c r="K1" s="247"/>
      <c r="L1" s="247"/>
      <c r="M1" s="247"/>
      <c r="N1" s="247"/>
      <c r="O1" s="247"/>
      <c r="P1" s="247"/>
      <c r="Q1" s="247"/>
      <c r="R1" s="248"/>
    </row>
    <row r="2" spans="1:18" ht="15" customHeight="1">
      <c r="B2" s="287"/>
      <c r="C2" s="250"/>
      <c r="D2" s="250"/>
      <c r="E2" s="250"/>
      <c r="F2" s="250"/>
      <c r="G2" s="250"/>
      <c r="H2" s="250"/>
      <c r="I2" s="250"/>
      <c r="J2" s="250"/>
      <c r="K2" s="250"/>
      <c r="L2" s="250"/>
      <c r="M2" s="250"/>
      <c r="N2" s="250"/>
      <c r="O2" s="250"/>
      <c r="P2" s="250"/>
      <c r="Q2" s="250"/>
      <c r="R2" s="251"/>
    </row>
    <row r="3" spans="1:18" ht="15" customHeight="1" thickBot="1">
      <c r="B3" s="252"/>
      <c r="C3" s="253"/>
      <c r="D3" s="253"/>
      <c r="E3" s="253"/>
      <c r="F3" s="253"/>
      <c r="G3" s="253"/>
      <c r="H3" s="253"/>
      <c r="I3" s="253"/>
      <c r="J3" s="253"/>
      <c r="K3" s="253"/>
      <c r="L3" s="253"/>
      <c r="M3" s="253"/>
      <c r="N3" s="253"/>
      <c r="O3" s="253"/>
      <c r="P3" s="253"/>
      <c r="Q3" s="253"/>
      <c r="R3" s="254"/>
    </row>
    <row r="4" spans="1:18" ht="15" customHeight="1">
      <c r="B4" s="367" t="s">
        <v>730</v>
      </c>
      <c r="C4" s="368"/>
      <c r="D4" s="368"/>
      <c r="E4" s="368"/>
      <c r="F4" s="368"/>
      <c r="G4" s="368"/>
      <c r="H4" s="368"/>
      <c r="I4" s="368"/>
      <c r="J4" s="368"/>
      <c r="K4" s="368"/>
      <c r="L4" s="368"/>
      <c r="M4" s="368"/>
      <c r="N4" s="368"/>
      <c r="O4" s="368"/>
      <c r="P4" s="368"/>
      <c r="Q4" s="368"/>
      <c r="R4" s="369"/>
    </row>
    <row r="5" spans="1:18" ht="15" thickBot="1">
      <c r="B5" s="411"/>
      <c r="C5" s="412"/>
      <c r="D5" s="412"/>
      <c r="E5" s="412"/>
      <c r="F5" s="412"/>
      <c r="G5" s="412"/>
      <c r="H5" s="412"/>
      <c r="I5" s="412"/>
      <c r="J5" s="412"/>
      <c r="K5" s="412"/>
      <c r="L5" s="412"/>
      <c r="M5" s="412"/>
      <c r="N5" s="412"/>
      <c r="O5" s="412"/>
      <c r="P5" s="412"/>
      <c r="Q5" s="412"/>
      <c r="R5" s="413"/>
    </row>
    <row r="6" spans="1:18" ht="15.75" customHeight="1">
      <c r="B6" s="434" t="s">
        <v>620</v>
      </c>
      <c r="C6" s="435"/>
      <c r="D6" s="436"/>
      <c r="E6" s="2"/>
      <c r="F6" s="3"/>
      <c r="G6" s="3"/>
      <c r="H6" s="3"/>
      <c r="I6" s="3"/>
      <c r="J6" s="3"/>
      <c r="K6" s="3"/>
      <c r="L6" s="3"/>
      <c r="M6" s="3"/>
      <c r="N6" s="3"/>
      <c r="O6" s="3"/>
      <c r="P6" s="3"/>
      <c r="Q6" s="3"/>
      <c r="R6" s="4"/>
    </row>
    <row r="7" spans="1:18" ht="15" customHeight="1">
      <c r="B7" s="437"/>
      <c r="C7" s="438"/>
      <c r="D7" s="439"/>
      <c r="E7" s="5"/>
      <c r="F7" s="6"/>
      <c r="G7" s="6"/>
      <c r="H7" s="6"/>
      <c r="I7" s="6"/>
      <c r="J7" s="6"/>
      <c r="K7" s="6"/>
      <c r="L7" s="6"/>
      <c r="M7" s="6"/>
      <c r="N7" s="6"/>
      <c r="O7" s="6"/>
      <c r="P7" s="6"/>
      <c r="Q7" s="6"/>
      <c r="R7" s="7"/>
    </row>
    <row r="8" spans="1:18" ht="15" customHeight="1">
      <c r="B8" s="437"/>
      <c r="C8" s="438"/>
      <c r="D8" s="439"/>
      <c r="E8" s="5"/>
      <c r="F8" s="6"/>
      <c r="G8" s="6"/>
      <c r="H8" s="6"/>
      <c r="I8" s="6"/>
      <c r="J8" s="6"/>
      <c r="K8" s="6"/>
      <c r="L8" s="6"/>
      <c r="M8" s="6"/>
      <c r="N8" s="6"/>
      <c r="O8" s="6"/>
      <c r="P8" s="6"/>
      <c r="Q8" s="6"/>
      <c r="R8" s="7"/>
    </row>
    <row r="9" spans="1:18" ht="15" customHeight="1" thickBot="1">
      <c r="B9" s="440"/>
      <c r="C9" s="441"/>
      <c r="D9" s="442"/>
      <c r="E9" s="5"/>
      <c r="F9" s="6" t="s">
        <v>731</v>
      </c>
      <c r="G9" s="6"/>
      <c r="H9" s="6"/>
      <c r="I9" s="6"/>
      <c r="J9" s="6"/>
      <c r="K9" s="6"/>
      <c r="L9" s="6"/>
      <c r="M9" s="6"/>
      <c r="N9" s="6"/>
      <c r="O9" s="6"/>
      <c r="P9" s="6"/>
      <c r="Q9" s="6"/>
      <c r="R9" s="7"/>
    </row>
    <row r="10" spans="1:18" ht="15" customHeight="1">
      <c r="B10" s="434" t="s">
        <v>633</v>
      </c>
      <c r="C10" s="435"/>
      <c r="D10" s="436"/>
      <c r="E10" s="5"/>
      <c r="F10" s="6"/>
      <c r="G10" s="6"/>
      <c r="H10" s="6"/>
      <c r="I10" s="6"/>
      <c r="J10" s="6"/>
      <c r="K10" s="6"/>
      <c r="L10" s="6"/>
      <c r="M10" s="6"/>
      <c r="N10" s="6"/>
      <c r="O10" s="6"/>
      <c r="P10" s="6"/>
      <c r="Q10" s="6"/>
      <c r="R10" s="7"/>
    </row>
    <row r="11" spans="1:18">
      <c r="B11" s="437"/>
      <c r="C11" s="438"/>
      <c r="D11" s="439"/>
      <c r="E11" s="5"/>
      <c r="F11" s="6"/>
      <c r="G11" s="6"/>
      <c r="H11" s="6"/>
      <c r="I11" s="6"/>
      <c r="J11" s="6"/>
      <c r="K11" s="6"/>
      <c r="L11" s="6"/>
      <c r="M11" s="6"/>
      <c r="N11" s="6"/>
      <c r="O11" s="6"/>
      <c r="P11" s="6"/>
      <c r="Q11" s="6"/>
      <c r="R11" s="7"/>
    </row>
    <row r="12" spans="1:18">
      <c r="B12" s="437"/>
      <c r="C12" s="438"/>
      <c r="D12" s="439"/>
      <c r="E12" s="5"/>
      <c r="F12" s="649" t="s">
        <v>732</v>
      </c>
      <c r="G12" s="649"/>
      <c r="H12" s="649"/>
      <c r="I12" s="649"/>
      <c r="J12" s="649"/>
      <c r="K12" s="649"/>
      <c r="L12" s="649"/>
      <c r="M12" s="649"/>
      <c r="N12" s="649"/>
      <c r="O12" s="649"/>
      <c r="P12" s="6"/>
      <c r="Q12" s="6"/>
      <c r="R12" s="7"/>
    </row>
    <row r="13" spans="1:18" ht="15" customHeight="1" thickBot="1">
      <c r="B13" s="440"/>
      <c r="C13" s="441"/>
      <c r="D13" s="442"/>
      <c r="E13" s="5"/>
      <c r="F13" s="649"/>
      <c r="G13" s="649"/>
      <c r="H13" s="649"/>
      <c r="I13" s="649"/>
      <c r="J13" s="649"/>
      <c r="K13" s="649"/>
      <c r="L13" s="649"/>
      <c r="M13" s="649"/>
      <c r="N13" s="649"/>
      <c r="O13" s="649"/>
      <c r="P13" s="6"/>
      <c r="Q13" s="6"/>
      <c r="R13" s="7"/>
    </row>
    <row r="14" spans="1:18" ht="15" customHeight="1">
      <c r="B14" s="434" t="s">
        <v>623</v>
      </c>
      <c r="C14" s="435"/>
      <c r="D14" s="436"/>
      <c r="E14" s="5"/>
      <c r="F14" s="649"/>
      <c r="G14" s="649"/>
      <c r="H14" s="649"/>
      <c r="I14" s="649"/>
      <c r="J14" s="649"/>
      <c r="K14" s="649"/>
      <c r="L14" s="649"/>
      <c r="M14" s="649"/>
      <c r="N14" s="649"/>
      <c r="O14" s="649"/>
      <c r="P14" s="6"/>
      <c r="Q14" s="6"/>
      <c r="R14" s="7"/>
    </row>
    <row r="15" spans="1:18">
      <c r="B15" s="437"/>
      <c r="C15" s="438"/>
      <c r="D15" s="439"/>
      <c r="E15" s="5"/>
      <c r="F15" s="6"/>
      <c r="G15" s="6"/>
      <c r="H15" s="6"/>
      <c r="I15" s="6"/>
      <c r="J15" s="6"/>
      <c r="K15" s="6"/>
      <c r="L15" s="6"/>
      <c r="M15" s="6"/>
      <c r="N15" s="6"/>
      <c r="O15" s="6"/>
      <c r="P15" s="6"/>
      <c r="Q15" s="6"/>
      <c r="R15" s="7"/>
    </row>
    <row r="16" spans="1:18">
      <c r="B16" s="437"/>
      <c r="C16" s="438"/>
      <c r="D16" s="439"/>
      <c r="E16" s="5"/>
      <c r="F16" s="6"/>
      <c r="G16" s="6"/>
      <c r="H16" s="6"/>
      <c r="I16" s="6"/>
      <c r="J16" s="6"/>
      <c r="K16" s="6"/>
      <c r="L16" s="6"/>
      <c r="M16" s="6"/>
      <c r="N16" s="6"/>
      <c r="O16" s="6"/>
      <c r="P16" s="6"/>
      <c r="Q16" s="6"/>
      <c r="R16" s="7"/>
    </row>
    <row r="17" spans="2:18" ht="15" thickBot="1">
      <c r="B17" s="440"/>
      <c r="C17" s="441"/>
      <c r="D17" s="442"/>
      <c r="E17" s="5"/>
      <c r="F17" s="6"/>
      <c r="G17" s="6"/>
      <c r="H17" s="6"/>
      <c r="I17" s="6"/>
      <c r="J17" s="6"/>
      <c r="K17" s="6"/>
      <c r="L17" s="6"/>
      <c r="M17" s="6"/>
      <c r="N17" s="6"/>
      <c r="O17" s="6"/>
      <c r="P17" s="6"/>
      <c r="Q17" s="6"/>
      <c r="R17" s="7"/>
    </row>
    <row r="18" spans="2:18" ht="15" customHeight="1">
      <c r="B18" s="812" t="s">
        <v>641</v>
      </c>
      <c r="C18" s="813"/>
      <c r="D18" s="814"/>
      <c r="E18" s="5"/>
      <c r="F18" s="6"/>
      <c r="G18" s="6"/>
      <c r="H18" s="6"/>
      <c r="I18" s="6"/>
      <c r="J18" s="6"/>
      <c r="K18" s="6"/>
      <c r="L18" s="6"/>
      <c r="M18" s="6"/>
      <c r="N18" s="6"/>
      <c r="O18" s="6"/>
      <c r="P18" s="6"/>
      <c r="Q18" s="6"/>
      <c r="R18" s="7"/>
    </row>
    <row r="19" spans="2:18" ht="15.75" customHeight="1">
      <c r="B19" s="815"/>
      <c r="C19" s="816"/>
      <c r="D19" s="817"/>
      <c r="E19" s="5"/>
      <c r="F19" s="6"/>
      <c r="G19" s="6"/>
      <c r="H19" s="6"/>
      <c r="I19" s="6"/>
      <c r="J19" s="6"/>
      <c r="K19" s="6"/>
      <c r="L19" s="6"/>
      <c r="M19" s="6"/>
      <c r="N19" s="6"/>
      <c r="O19" s="6"/>
      <c r="P19" s="6"/>
      <c r="Q19" s="6"/>
      <c r="R19" s="7"/>
    </row>
    <row r="20" spans="2:18" ht="15" customHeight="1">
      <c r="B20" s="815"/>
      <c r="C20" s="816"/>
      <c r="D20" s="817"/>
      <c r="E20" s="5"/>
      <c r="F20" s="6"/>
      <c r="G20" s="6"/>
      <c r="H20" s="6"/>
      <c r="I20" s="6"/>
      <c r="J20" s="6"/>
      <c r="K20" s="6"/>
      <c r="L20" s="6"/>
      <c r="M20" s="6"/>
      <c r="N20" s="6"/>
      <c r="O20" s="6"/>
      <c r="P20" s="6"/>
      <c r="Q20" s="6"/>
      <c r="R20" s="7"/>
    </row>
    <row r="21" spans="2:18" ht="15" thickBot="1">
      <c r="B21" s="818"/>
      <c r="C21" s="819"/>
      <c r="D21" s="820"/>
      <c r="E21" s="5"/>
      <c r="F21" s="6"/>
      <c r="G21" s="6"/>
      <c r="H21" s="6"/>
      <c r="I21" s="6"/>
      <c r="J21" s="6"/>
      <c r="K21" s="6"/>
      <c r="L21" s="6"/>
      <c r="M21" s="6"/>
      <c r="N21" s="6"/>
      <c r="O21" s="6"/>
      <c r="P21" s="6"/>
      <c r="Q21" s="6"/>
      <c r="R21" s="7"/>
    </row>
    <row r="22" spans="2:18" ht="15" customHeight="1">
      <c r="B22" s="434" t="s">
        <v>581</v>
      </c>
      <c r="C22" s="435"/>
      <c r="D22" s="436"/>
      <c r="E22" s="5"/>
      <c r="F22" s="6"/>
      <c r="G22" s="6"/>
      <c r="H22" s="6"/>
      <c r="I22" s="6"/>
      <c r="J22" s="6"/>
      <c r="K22" s="6"/>
      <c r="L22" s="6"/>
      <c r="M22" s="6"/>
      <c r="N22" s="6"/>
      <c r="O22" s="6"/>
      <c r="P22" s="6"/>
      <c r="Q22" s="6"/>
      <c r="R22" s="7"/>
    </row>
    <row r="23" spans="2:18">
      <c r="B23" s="437"/>
      <c r="C23" s="438"/>
      <c r="D23" s="439"/>
      <c r="E23" s="5"/>
      <c r="F23" s="6"/>
      <c r="G23" s="6"/>
      <c r="H23" s="6"/>
      <c r="I23" s="6"/>
      <c r="J23" s="6"/>
      <c r="K23" s="6"/>
      <c r="L23" s="6"/>
      <c r="M23" s="6"/>
      <c r="N23" s="6"/>
      <c r="O23" s="6"/>
      <c r="P23" s="6"/>
      <c r="Q23" s="6"/>
      <c r="R23" s="7"/>
    </row>
    <row r="24" spans="2:18" ht="15" customHeight="1">
      <c r="B24" s="437"/>
      <c r="C24" s="438"/>
      <c r="D24" s="439"/>
      <c r="E24" s="5"/>
      <c r="F24" s="6"/>
      <c r="G24" s="6"/>
      <c r="H24" s="6"/>
      <c r="I24" s="6"/>
      <c r="J24" s="6"/>
      <c r="K24" s="6"/>
      <c r="L24" s="6"/>
      <c r="M24" s="6"/>
      <c r="N24" s="6"/>
      <c r="O24" s="6"/>
      <c r="P24" s="6"/>
      <c r="Q24" s="6"/>
      <c r="R24" s="7"/>
    </row>
    <row r="25" spans="2:18" ht="15" thickBot="1">
      <c r="B25" s="440"/>
      <c r="C25" s="441"/>
      <c r="D25" s="442"/>
      <c r="E25" s="5"/>
      <c r="F25" s="6"/>
      <c r="G25" s="6"/>
      <c r="H25" s="6"/>
      <c r="I25" s="6"/>
      <c r="J25" s="6"/>
      <c r="K25" s="6"/>
      <c r="L25" s="6"/>
      <c r="M25" s="6"/>
      <c r="N25" s="6"/>
      <c r="O25" s="6"/>
      <c r="P25" s="6"/>
      <c r="Q25" s="6"/>
      <c r="R25" s="7"/>
    </row>
    <row r="26" spans="2:18" ht="15" customHeight="1">
      <c r="B26" s="434" t="s">
        <v>583</v>
      </c>
      <c r="C26" s="435"/>
      <c r="D26" s="436"/>
      <c r="E26" s="5"/>
      <c r="F26" s="6"/>
      <c r="G26" s="6"/>
      <c r="H26" s="6"/>
      <c r="I26" s="6"/>
      <c r="J26" s="6"/>
      <c r="K26" s="6"/>
      <c r="L26" s="6"/>
      <c r="M26" s="6"/>
      <c r="N26" s="6"/>
      <c r="O26" s="6"/>
      <c r="P26" s="6"/>
      <c r="Q26" s="6"/>
      <c r="R26" s="7"/>
    </row>
    <row r="27" spans="2:18">
      <c r="B27" s="437"/>
      <c r="C27" s="438"/>
      <c r="D27" s="439"/>
      <c r="E27" s="5"/>
      <c r="F27" s="6"/>
      <c r="G27" s="6"/>
      <c r="H27" s="6"/>
      <c r="I27" s="6"/>
      <c r="J27" s="6"/>
      <c r="K27" s="6"/>
      <c r="L27" s="6"/>
      <c r="M27" s="6"/>
      <c r="N27" s="6"/>
      <c r="O27" s="6"/>
      <c r="P27" s="6"/>
      <c r="Q27" s="6"/>
      <c r="R27" s="7"/>
    </row>
    <row r="28" spans="2:18" ht="15" customHeight="1">
      <c r="B28" s="437"/>
      <c r="C28" s="438"/>
      <c r="D28" s="439"/>
      <c r="E28" s="5"/>
      <c r="F28" s="6"/>
      <c r="G28" s="6"/>
      <c r="H28" s="6"/>
      <c r="I28" s="6"/>
      <c r="J28" s="6"/>
      <c r="K28" s="6"/>
      <c r="L28" s="6"/>
      <c r="M28" s="6"/>
      <c r="N28" s="6"/>
      <c r="O28" s="6"/>
      <c r="P28" s="6"/>
      <c r="Q28" s="6"/>
      <c r="R28" s="7"/>
    </row>
    <row r="29" spans="2:18" ht="15" thickBot="1">
      <c r="B29" s="440"/>
      <c r="C29" s="441"/>
      <c r="D29" s="442"/>
      <c r="E29" s="5"/>
      <c r="F29" s="20"/>
      <c r="G29" s="20"/>
      <c r="H29" s="20"/>
      <c r="I29" s="20"/>
      <c r="J29" s="20"/>
      <c r="K29" s="20"/>
      <c r="L29" s="20"/>
      <c r="M29" s="20"/>
      <c r="N29" s="20"/>
      <c r="O29" s="20"/>
      <c r="P29" s="6"/>
      <c r="Q29" s="6"/>
      <c r="R29" s="7"/>
    </row>
    <row r="30" spans="2:18" ht="15" customHeight="1">
      <c r="B30" s="434" t="s">
        <v>584</v>
      </c>
      <c r="C30" s="435"/>
      <c r="D30" s="436"/>
      <c r="E30" s="5"/>
      <c r="F30" s="20"/>
      <c r="G30" s="20"/>
      <c r="H30" s="20"/>
      <c r="I30" s="20"/>
      <c r="J30" s="20"/>
      <c r="K30" s="20"/>
      <c r="L30" s="20"/>
      <c r="M30" s="20"/>
      <c r="N30" s="20"/>
      <c r="O30" s="20"/>
      <c r="P30" s="6"/>
      <c r="Q30" s="6"/>
      <c r="R30" s="7"/>
    </row>
    <row r="31" spans="2:18">
      <c r="B31" s="437"/>
      <c r="C31" s="438"/>
      <c r="D31" s="439"/>
      <c r="E31" s="5"/>
      <c r="F31" s="20"/>
      <c r="G31" s="20"/>
      <c r="H31" s="20"/>
      <c r="I31" s="20"/>
      <c r="J31" s="20"/>
      <c r="K31" s="20"/>
      <c r="L31" s="20"/>
      <c r="M31" s="20"/>
      <c r="N31" s="20"/>
      <c r="O31" s="20"/>
      <c r="P31" s="6"/>
      <c r="Q31" s="6"/>
      <c r="R31" s="7"/>
    </row>
    <row r="32" spans="2:18">
      <c r="B32" s="437"/>
      <c r="C32" s="438"/>
      <c r="D32" s="439"/>
      <c r="E32" s="5"/>
      <c r="F32" s="20"/>
      <c r="G32" s="20"/>
      <c r="H32" s="20"/>
      <c r="I32" s="20"/>
      <c r="J32" s="20"/>
      <c r="K32" s="20"/>
      <c r="L32" s="20"/>
      <c r="M32" s="20"/>
      <c r="N32" s="20"/>
      <c r="O32" s="20"/>
      <c r="P32" s="6"/>
      <c r="Q32" s="6"/>
      <c r="R32" s="7"/>
    </row>
    <row r="33" spans="2:18" ht="15" thickBot="1">
      <c r="B33" s="440"/>
      <c r="C33" s="441"/>
      <c r="D33" s="442"/>
      <c r="E33" s="5"/>
      <c r="F33" s="20"/>
      <c r="G33" s="20"/>
      <c r="H33" s="20"/>
      <c r="I33" s="20"/>
      <c r="J33" s="20"/>
      <c r="K33" s="20"/>
      <c r="L33" s="20"/>
      <c r="M33" s="20"/>
      <c r="N33" s="20"/>
      <c r="O33" s="20"/>
      <c r="P33" s="6"/>
      <c r="Q33" s="6"/>
      <c r="R33" s="7"/>
    </row>
    <row r="34" spans="2:18" ht="15" customHeight="1">
      <c r="B34" s="812" t="s">
        <v>586</v>
      </c>
      <c r="C34" s="813"/>
      <c r="D34" s="814"/>
      <c r="E34" s="5"/>
      <c r="F34" s="20"/>
      <c r="G34" s="20"/>
      <c r="H34" s="20"/>
      <c r="I34" s="20"/>
      <c r="J34" s="20"/>
      <c r="K34" s="20"/>
      <c r="L34" s="20"/>
      <c r="M34" s="20"/>
      <c r="N34" s="20"/>
      <c r="O34" s="20"/>
      <c r="P34" s="6"/>
      <c r="Q34" s="6"/>
      <c r="R34" s="7"/>
    </row>
    <row r="35" spans="2:18">
      <c r="B35" s="815"/>
      <c r="C35" s="816"/>
      <c r="D35" s="817"/>
      <c r="E35" s="5"/>
      <c r="F35" s="20"/>
      <c r="G35" s="20"/>
      <c r="H35" s="20"/>
      <c r="I35" s="20"/>
      <c r="J35" s="20"/>
      <c r="K35" s="20"/>
      <c r="L35" s="20"/>
      <c r="M35" s="20"/>
      <c r="N35" s="20"/>
      <c r="O35" s="20"/>
      <c r="P35" s="6"/>
      <c r="Q35" s="6"/>
      <c r="R35" s="7"/>
    </row>
    <row r="36" spans="2:18">
      <c r="B36" s="815"/>
      <c r="C36" s="816"/>
      <c r="D36" s="817"/>
      <c r="E36" s="5"/>
      <c r="F36" s="20"/>
      <c r="G36" s="20"/>
      <c r="H36" s="20"/>
      <c r="I36" s="20"/>
      <c r="J36" s="20"/>
      <c r="K36" s="20"/>
      <c r="L36" s="20"/>
      <c r="M36" s="20"/>
      <c r="N36" s="20"/>
      <c r="O36" s="20"/>
      <c r="P36" s="6"/>
      <c r="Q36" s="6"/>
      <c r="R36" s="7"/>
    </row>
    <row r="37" spans="2:18" ht="15" thickBot="1">
      <c r="B37" s="818"/>
      <c r="C37" s="819"/>
      <c r="D37" s="820"/>
      <c r="E37" s="5"/>
      <c r="F37" s="20"/>
      <c r="G37" s="20"/>
      <c r="H37" s="20"/>
      <c r="I37" s="20"/>
      <c r="J37" s="20"/>
      <c r="K37" s="20"/>
      <c r="L37" s="20"/>
      <c r="M37" s="20"/>
      <c r="N37" s="20"/>
      <c r="O37" s="20"/>
      <c r="P37" s="6"/>
      <c r="Q37" s="6"/>
      <c r="R37" s="7"/>
    </row>
    <row r="38" spans="2:18" ht="15" customHeight="1">
      <c r="B38" s="812" t="s">
        <v>657</v>
      </c>
      <c r="C38" s="813"/>
      <c r="D38" s="814"/>
      <c r="E38" s="5"/>
      <c r="F38" s="20"/>
      <c r="G38" s="20"/>
      <c r="H38" s="20"/>
      <c r="I38" s="20"/>
      <c r="J38" s="20"/>
      <c r="K38" s="20"/>
      <c r="L38" s="20"/>
      <c r="M38" s="20"/>
      <c r="N38" s="20"/>
      <c r="O38" s="20"/>
      <c r="P38" s="6"/>
      <c r="Q38" s="6"/>
      <c r="R38" s="7"/>
    </row>
    <row r="39" spans="2:18">
      <c r="B39" s="815"/>
      <c r="C39" s="816"/>
      <c r="D39" s="817"/>
      <c r="E39" s="5"/>
      <c r="F39" s="20"/>
      <c r="G39" s="20"/>
      <c r="H39" s="20"/>
      <c r="I39" s="20"/>
      <c r="J39" s="20"/>
      <c r="K39" s="20"/>
      <c r="L39" s="20"/>
      <c r="M39" s="20"/>
      <c r="N39" s="20"/>
      <c r="O39" s="20"/>
      <c r="P39" s="6"/>
      <c r="Q39" s="6"/>
      <c r="R39" s="7"/>
    </row>
    <row r="40" spans="2:18">
      <c r="B40" s="815"/>
      <c r="C40" s="816"/>
      <c r="D40" s="817"/>
      <c r="E40" s="5"/>
      <c r="F40" s="20"/>
      <c r="G40" s="20"/>
      <c r="H40" s="20"/>
      <c r="I40" s="20"/>
      <c r="J40" s="20"/>
      <c r="K40" s="20"/>
      <c r="L40" s="20"/>
      <c r="M40" s="20"/>
      <c r="N40" s="20"/>
      <c r="O40" s="20"/>
      <c r="P40" s="6"/>
      <c r="Q40" s="6"/>
      <c r="R40" s="7"/>
    </row>
    <row r="41" spans="2:18" ht="15" thickBot="1">
      <c r="B41" s="818"/>
      <c r="C41" s="819"/>
      <c r="D41" s="820"/>
      <c r="E41" s="5"/>
      <c r="F41" s="20"/>
      <c r="G41" s="20"/>
      <c r="H41" s="20"/>
      <c r="I41" s="20"/>
      <c r="J41" s="20"/>
      <c r="K41" s="20"/>
      <c r="L41" s="20"/>
      <c r="M41" s="20"/>
      <c r="N41" s="20"/>
      <c r="O41" s="20"/>
      <c r="P41" s="6"/>
      <c r="Q41" s="6"/>
      <c r="R41" s="7"/>
    </row>
    <row r="42" spans="2:18" ht="15" customHeight="1">
      <c r="B42" s="797" t="s">
        <v>43</v>
      </c>
      <c r="C42" s="798"/>
      <c r="D42" s="798"/>
      <c r="E42" s="5"/>
      <c r="F42" s="20"/>
      <c r="G42" s="20"/>
      <c r="H42" s="20"/>
      <c r="I42" s="20"/>
      <c r="J42" s="20"/>
      <c r="K42" s="20"/>
      <c r="L42" s="20"/>
      <c r="M42" s="20"/>
      <c r="N42" s="20"/>
      <c r="O42" s="20"/>
      <c r="P42" s="6"/>
      <c r="Q42" s="6"/>
      <c r="R42" s="7"/>
    </row>
    <row r="43" spans="2:18">
      <c r="B43" s="798"/>
      <c r="C43" s="798"/>
      <c r="D43" s="798"/>
      <c r="E43" s="5"/>
      <c r="F43" s="20"/>
      <c r="G43" s="20"/>
      <c r="H43" s="20"/>
      <c r="I43" s="20"/>
      <c r="J43" s="20"/>
      <c r="K43" s="20"/>
      <c r="L43" s="20"/>
      <c r="M43" s="20"/>
      <c r="N43" s="20"/>
      <c r="O43" s="20"/>
      <c r="P43" s="6"/>
      <c r="Q43" s="6"/>
      <c r="R43" s="7"/>
    </row>
    <row r="44" spans="2:18">
      <c r="B44" s="798"/>
      <c r="C44" s="798"/>
      <c r="D44" s="798"/>
      <c r="E44" s="5"/>
      <c r="F44" s="20"/>
      <c r="G44" s="20"/>
      <c r="H44" s="20"/>
      <c r="I44" s="20"/>
      <c r="J44" s="20"/>
      <c r="K44" s="20"/>
      <c r="L44" s="20"/>
      <c r="M44" s="20"/>
      <c r="N44" s="20"/>
      <c r="O44" s="20"/>
      <c r="P44" s="6"/>
      <c r="Q44" s="6"/>
      <c r="R44" s="7"/>
    </row>
    <row r="45" spans="2:18" ht="15" thickBot="1">
      <c r="B45" s="798"/>
      <c r="C45" s="798"/>
      <c r="D45" s="798"/>
      <c r="E45" s="5"/>
      <c r="F45" s="20"/>
      <c r="G45" s="20"/>
      <c r="H45" s="20"/>
      <c r="I45" s="20"/>
      <c r="J45" s="20"/>
      <c r="K45" s="20"/>
      <c r="L45" s="20"/>
      <c r="M45" s="20"/>
      <c r="N45" s="20"/>
      <c r="O45" s="20"/>
      <c r="P45" s="6"/>
      <c r="Q45" s="6"/>
      <c r="R45" s="7"/>
    </row>
    <row r="46" spans="2:18" ht="15" customHeight="1">
      <c r="B46" s="812" t="s">
        <v>590</v>
      </c>
      <c r="C46" s="813"/>
      <c r="D46" s="814"/>
      <c r="E46" s="5"/>
      <c r="F46" s="20"/>
      <c r="G46" s="20"/>
      <c r="H46" s="20"/>
      <c r="I46" s="20"/>
      <c r="J46" s="20"/>
      <c r="K46" s="20"/>
      <c r="L46" s="20"/>
      <c r="M46" s="20"/>
      <c r="N46" s="20"/>
      <c r="O46" s="20"/>
      <c r="P46" s="6"/>
      <c r="Q46" s="6"/>
      <c r="R46" s="7"/>
    </row>
    <row r="47" spans="2:18">
      <c r="B47" s="815"/>
      <c r="C47" s="816"/>
      <c r="D47" s="817"/>
      <c r="E47" s="5"/>
      <c r="F47" s="20"/>
      <c r="G47" s="20"/>
      <c r="H47" s="20"/>
      <c r="I47" s="20"/>
      <c r="J47" s="20"/>
      <c r="K47" s="20"/>
      <c r="L47" s="20"/>
      <c r="M47" s="20"/>
      <c r="N47" s="20"/>
      <c r="O47" s="20"/>
      <c r="P47" s="6"/>
      <c r="Q47" s="6"/>
      <c r="R47" s="7"/>
    </row>
    <row r="48" spans="2:18">
      <c r="B48" s="815"/>
      <c r="C48" s="816"/>
      <c r="D48" s="817"/>
      <c r="E48" s="5"/>
      <c r="F48" s="20"/>
      <c r="G48" s="20"/>
      <c r="H48" s="20"/>
      <c r="I48" s="20"/>
      <c r="J48" s="20"/>
      <c r="K48" s="20"/>
      <c r="L48" s="20"/>
      <c r="M48" s="20"/>
      <c r="N48" s="20"/>
      <c r="O48" s="20"/>
      <c r="P48" s="6"/>
      <c r="Q48" s="6"/>
      <c r="R48" s="7"/>
    </row>
    <row r="49" spans="2:18" ht="15" thickBot="1">
      <c r="B49" s="818"/>
      <c r="C49" s="819"/>
      <c r="D49" s="820"/>
      <c r="E49" s="5"/>
      <c r="F49" s="20"/>
      <c r="G49" s="20"/>
      <c r="H49" s="20"/>
      <c r="I49" s="20"/>
      <c r="J49" s="20"/>
      <c r="K49" s="20"/>
      <c r="L49" s="20"/>
      <c r="M49" s="20"/>
      <c r="N49" s="20"/>
      <c r="O49" s="20"/>
      <c r="P49" s="6"/>
      <c r="Q49" s="6"/>
      <c r="R49" s="7"/>
    </row>
    <row r="50" spans="2:18" ht="15" customHeight="1">
      <c r="B50" s="812" t="s">
        <v>592</v>
      </c>
      <c r="C50" s="813"/>
      <c r="D50" s="814"/>
      <c r="E50" s="5"/>
      <c r="F50" s="20"/>
      <c r="G50" s="20"/>
      <c r="H50" s="20"/>
      <c r="I50" s="20"/>
      <c r="J50" s="20"/>
      <c r="K50" s="20"/>
      <c r="L50" s="20"/>
      <c r="M50" s="20"/>
      <c r="N50" s="20"/>
      <c r="O50" s="20"/>
      <c r="P50" s="6"/>
      <c r="Q50" s="6"/>
      <c r="R50" s="7"/>
    </row>
    <row r="51" spans="2:18">
      <c r="B51" s="815"/>
      <c r="C51" s="816"/>
      <c r="D51" s="817"/>
      <c r="E51" s="5"/>
      <c r="F51" s="20"/>
      <c r="G51" s="20"/>
      <c r="H51" s="20"/>
      <c r="I51" s="20"/>
      <c r="J51" s="20"/>
      <c r="K51" s="20"/>
      <c r="L51" s="20"/>
      <c r="M51" s="20"/>
      <c r="N51" s="20"/>
      <c r="O51" s="20"/>
      <c r="P51" s="6"/>
      <c r="Q51" s="6"/>
      <c r="R51" s="7"/>
    </row>
    <row r="52" spans="2:18">
      <c r="B52" s="815"/>
      <c r="C52" s="816"/>
      <c r="D52" s="817"/>
      <c r="E52" s="5"/>
      <c r="F52" s="20"/>
      <c r="G52" s="20"/>
      <c r="H52" s="20"/>
      <c r="I52" s="20"/>
      <c r="J52" s="20"/>
      <c r="K52" s="20"/>
      <c r="L52" s="20"/>
      <c r="M52" s="20"/>
      <c r="N52" s="20"/>
      <c r="O52" s="20"/>
      <c r="P52" s="6"/>
      <c r="Q52" s="6"/>
      <c r="R52" s="7"/>
    </row>
    <row r="53" spans="2:18" ht="15" thickBot="1">
      <c r="B53" s="818"/>
      <c r="C53" s="819"/>
      <c r="D53" s="820"/>
      <c r="E53" s="5"/>
      <c r="F53" s="20"/>
      <c r="G53" s="20"/>
      <c r="H53" s="20"/>
      <c r="I53" s="20"/>
      <c r="J53" s="20"/>
      <c r="K53" s="20"/>
      <c r="L53" s="20"/>
      <c r="M53" s="20"/>
      <c r="N53" s="20"/>
      <c r="O53" s="20"/>
      <c r="P53" s="6"/>
      <c r="Q53" s="6"/>
      <c r="R53" s="7"/>
    </row>
    <row r="54" spans="2:18" ht="15" customHeight="1">
      <c r="B54" s="812" t="s">
        <v>594</v>
      </c>
      <c r="C54" s="813"/>
      <c r="D54" s="814"/>
      <c r="E54" s="5"/>
      <c r="F54" s="20"/>
      <c r="G54" s="20"/>
      <c r="H54" s="20"/>
      <c r="I54" s="20"/>
      <c r="J54" s="20"/>
      <c r="K54" s="20"/>
      <c r="L54" s="20"/>
      <c r="M54" s="20"/>
      <c r="N54" s="20"/>
      <c r="O54" s="20"/>
      <c r="P54" s="6"/>
      <c r="Q54" s="6"/>
      <c r="R54" s="7"/>
    </row>
    <row r="55" spans="2:18">
      <c r="B55" s="815"/>
      <c r="C55" s="816"/>
      <c r="D55" s="817"/>
      <c r="E55" s="5"/>
      <c r="F55" s="20"/>
      <c r="G55" s="20"/>
      <c r="H55" s="20"/>
      <c r="I55" s="20"/>
      <c r="J55" s="20"/>
      <c r="K55" s="20"/>
      <c r="L55" s="20"/>
      <c r="M55" s="20"/>
      <c r="N55" s="20"/>
      <c r="O55" s="20"/>
      <c r="P55" s="6"/>
      <c r="Q55" s="6"/>
      <c r="R55" s="7"/>
    </row>
    <row r="56" spans="2:18">
      <c r="B56" s="815"/>
      <c r="C56" s="816"/>
      <c r="D56" s="817"/>
      <c r="E56" s="5"/>
      <c r="F56" s="20"/>
      <c r="G56" s="20"/>
      <c r="H56" s="20"/>
      <c r="I56" s="20"/>
      <c r="J56" s="20"/>
      <c r="K56" s="20"/>
      <c r="L56" s="20"/>
      <c r="M56" s="20"/>
      <c r="N56" s="20"/>
      <c r="O56" s="20"/>
      <c r="P56" s="6"/>
      <c r="Q56" s="6"/>
      <c r="R56" s="7"/>
    </row>
    <row r="57" spans="2:18" ht="15" thickBot="1">
      <c r="B57" s="818"/>
      <c r="C57" s="819"/>
      <c r="D57" s="820"/>
      <c r="E57" s="8"/>
      <c r="F57" s="84"/>
      <c r="G57" s="84"/>
      <c r="H57" s="84"/>
      <c r="I57" s="84"/>
      <c r="J57" s="84"/>
      <c r="K57" s="84"/>
      <c r="L57" s="84"/>
      <c r="M57" s="84"/>
      <c r="N57" s="84"/>
      <c r="O57" s="84"/>
      <c r="P57" s="9"/>
      <c r="Q57" s="9"/>
      <c r="R57" s="10"/>
    </row>
  </sheetData>
  <mergeCells count="16">
    <mergeCell ref="B46:D49"/>
    <mergeCell ref="B50:D53"/>
    <mergeCell ref="B54:D57"/>
    <mergeCell ref="F12:O14"/>
    <mergeCell ref="B22:D25"/>
    <mergeCell ref="B26:D29"/>
    <mergeCell ref="B30:D33"/>
    <mergeCell ref="B34:D37"/>
    <mergeCell ref="B38:D41"/>
    <mergeCell ref="B42:D45"/>
    <mergeCell ref="B18:D21"/>
    <mergeCell ref="B1:R3"/>
    <mergeCell ref="B4:R5"/>
    <mergeCell ref="B6:D9"/>
    <mergeCell ref="B10:D13"/>
    <mergeCell ref="B14:D17"/>
  </mergeCells>
  <hyperlinks>
    <hyperlink ref="B6:D9" location="'401'!A1" display="GRI 401: Emprego" xr:uid="{9EA60F93-C0B8-439A-A755-028833274523}"/>
    <hyperlink ref="B10:D13" location="'402'!A1" display="GRI 402: Relações de trabalho" xr:uid="{5C4B1E4B-5D97-4FED-B487-44ED33DE707A}"/>
    <hyperlink ref="B14:D17" location="'403'!A1" display="GRI 403: Saúde e segurança do trabalho" xr:uid="{CA097F63-EF4B-4D06-964B-736D43E742EF}"/>
    <hyperlink ref="B22:D25" location="'405'!A1" display="GRI 405: Diversidade e igualdade de oportunidades" xr:uid="{05A61CE7-233E-4E5A-A2D9-DD8CA4C669CC}"/>
    <hyperlink ref="B26:D29" location="'406'!A1" display="GRI 406: Não discriminação" xr:uid="{749EF2B5-09F8-44F5-968E-578C63884383}"/>
    <hyperlink ref="B30:D33" location="'407'!A1" display="GRI 407: Liberdade sindical e negociação coletiva" xr:uid="{599AE166-A583-455F-90E9-3ADBA9DA9DBB}"/>
    <hyperlink ref="B18:D21" location="'404'!A1" display="GRI 404: Capacitação e educação" xr:uid="{660188CA-0AEE-4124-9A63-23433D6AAA13}"/>
    <hyperlink ref="B34:D37" location="'408'!A1" display="GRI 408: Trabalho infantil" xr:uid="{774BF380-A738-4775-869A-644D889B2482}"/>
    <hyperlink ref="B38:D41" location="'409'!A1" display="GRI 409: Trabalho forçado ou análogo ao escravo" xr:uid="{4D01FC8E-227A-4539-B283-538398A434A8}"/>
    <hyperlink ref="B46:D49" location="'411'!A1" display="GRI 411: Direitos de povos indígenas" xr:uid="{E5DC71FB-C5B8-47C0-B775-151D9A1176D7}"/>
    <hyperlink ref="B50:D53" location="'413'!A1" display="GRI 413: Comunidades locais" xr:uid="{9D65114F-F926-49F8-9F54-3D7DA8B2AF72}"/>
    <hyperlink ref="B54:D57" location="'414'!A1" display="GRI 414: Avaliação Social de Fornecedores" xr:uid="{B5A394F5-ED05-41F3-AAFC-3160142997B9}"/>
  </hyperlinks>
  <pageMargins left="0.511811024" right="0.511811024" top="0.78740157499999996" bottom="0.78740157499999996" header="0.31496062000000002" footer="0.31496062000000002"/>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B7DE7-6597-42A1-808E-75805CAD456E}">
  <sheetPr codeName="Planilha35"/>
  <dimension ref="A1:R57"/>
  <sheetViews>
    <sheetView showGridLines="0" zoomScale="80" zoomScaleNormal="80" workbookViewId="0">
      <pane ySplit="5" topLeftCell="A26" activePane="bottomLeft" state="frozen"/>
      <selection pane="bottomLeft" activeCell="B50" sqref="B50:D53"/>
    </sheetView>
  </sheetViews>
  <sheetFormatPr defaultRowHeight="14.45"/>
  <cols>
    <col min="1" max="1" width="5.7109375" customWidth="1"/>
    <col min="5" max="18" width="12.7109375" customWidth="1"/>
  </cols>
  <sheetData>
    <row r="1" spans="1:18" ht="15" customHeight="1">
      <c r="A1" s="1"/>
      <c r="B1" s="286" t="s">
        <v>13</v>
      </c>
      <c r="C1" s="247"/>
      <c r="D1" s="247"/>
      <c r="E1" s="247"/>
      <c r="F1" s="247"/>
      <c r="G1" s="247"/>
      <c r="H1" s="247"/>
      <c r="I1" s="247"/>
      <c r="J1" s="247"/>
      <c r="K1" s="247"/>
      <c r="L1" s="247"/>
      <c r="M1" s="247"/>
      <c r="N1" s="247"/>
      <c r="O1" s="247"/>
      <c r="P1" s="247"/>
      <c r="Q1" s="247"/>
      <c r="R1" s="248"/>
    </row>
    <row r="2" spans="1:18" ht="15" customHeight="1">
      <c r="B2" s="287"/>
      <c r="C2" s="250"/>
      <c r="D2" s="250"/>
      <c r="E2" s="250"/>
      <c r="F2" s="250"/>
      <c r="G2" s="250"/>
      <c r="H2" s="250"/>
      <c r="I2" s="250"/>
      <c r="J2" s="250"/>
      <c r="K2" s="250"/>
      <c r="L2" s="250"/>
      <c r="M2" s="250"/>
      <c r="N2" s="250"/>
      <c r="O2" s="250"/>
      <c r="P2" s="250"/>
      <c r="Q2" s="250"/>
      <c r="R2" s="251"/>
    </row>
    <row r="3" spans="1:18" ht="15" customHeight="1" thickBot="1">
      <c r="B3" s="252"/>
      <c r="C3" s="253"/>
      <c r="D3" s="253"/>
      <c r="E3" s="253"/>
      <c r="F3" s="253"/>
      <c r="G3" s="253"/>
      <c r="H3" s="253"/>
      <c r="I3" s="253"/>
      <c r="J3" s="253"/>
      <c r="K3" s="253"/>
      <c r="L3" s="253"/>
      <c r="M3" s="253"/>
      <c r="N3" s="253"/>
      <c r="O3" s="253"/>
      <c r="P3" s="253"/>
      <c r="Q3" s="253"/>
      <c r="R3" s="254"/>
    </row>
    <row r="4" spans="1:18" ht="15" customHeight="1">
      <c r="B4" s="367" t="s">
        <v>733</v>
      </c>
      <c r="C4" s="368"/>
      <c r="D4" s="368"/>
      <c r="E4" s="368"/>
      <c r="F4" s="368"/>
      <c r="G4" s="368"/>
      <c r="H4" s="368"/>
      <c r="I4" s="368"/>
      <c r="J4" s="368"/>
      <c r="K4" s="368"/>
      <c r="L4" s="368"/>
      <c r="M4" s="368"/>
      <c r="N4" s="368"/>
      <c r="O4" s="368"/>
      <c r="P4" s="368"/>
      <c r="Q4" s="368"/>
      <c r="R4" s="369"/>
    </row>
    <row r="5" spans="1:18" ht="15" thickBot="1">
      <c r="B5" s="411"/>
      <c r="C5" s="412"/>
      <c r="D5" s="412"/>
      <c r="E5" s="412"/>
      <c r="F5" s="412"/>
      <c r="G5" s="412"/>
      <c r="H5" s="412"/>
      <c r="I5" s="412"/>
      <c r="J5" s="412"/>
      <c r="K5" s="412"/>
      <c r="L5" s="412"/>
      <c r="M5" s="412"/>
      <c r="N5" s="412"/>
      <c r="O5" s="412"/>
      <c r="P5" s="412"/>
      <c r="Q5" s="412"/>
      <c r="R5" s="413"/>
    </row>
    <row r="6" spans="1:18" ht="15.75" customHeight="1">
      <c r="B6" s="434" t="s">
        <v>620</v>
      </c>
      <c r="C6" s="435"/>
      <c r="D6" s="436"/>
      <c r="E6" s="2"/>
      <c r="F6" s="3"/>
      <c r="G6" s="3"/>
      <c r="H6" s="3"/>
      <c r="I6" s="3"/>
      <c r="J6" s="3"/>
      <c r="K6" s="3"/>
      <c r="L6" s="3"/>
      <c r="M6" s="3"/>
      <c r="N6" s="3"/>
      <c r="O6" s="3"/>
      <c r="P6" s="3"/>
      <c r="Q6" s="3"/>
      <c r="R6" s="4"/>
    </row>
    <row r="7" spans="1:18" ht="15" customHeight="1">
      <c r="B7" s="437"/>
      <c r="C7" s="438"/>
      <c r="D7" s="439"/>
      <c r="E7" s="5"/>
      <c r="F7" s="6"/>
      <c r="G7" s="6"/>
      <c r="H7" s="6"/>
      <c r="I7" s="6"/>
      <c r="J7" s="6"/>
      <c r="K7" s="6"/>
      <c r="L7" s="6"/>
      <c r="M7" s="6"/>
      <c r="N7" s="6"/>
      <c r="O7" s="6"/>
      <c r="P7" s="6"/>
      <c r="Q7" s="6"/>
      <c r="R7" s="7"/>
    </row>
    <row r="8" spans="1:18" ht="15" customHeight="1">
      <c r="B8" s="437"/>
      <c r="C8" s="438"/>
      <c r="D8" s="439"/>
      <c r="E8" s="5"/>
      <c r="F8" s="6"/>
      <c r="G8" s="6"/>
      <c r="H8" s="6"/>
      <c r="I8" s="6"/>
      <c r="J8" s="6"/>
      <c r="K8" s="6"/>
      <c r="L8" s="6"/>
      <c r="M8" s="6"/>
      <c r="N8" s="6"/>
      <c r="O8" s="6"/>
      <c r="P8" s="6"/>
      <c r="Q8" s="6"/>
      <c r="R8" s="7"/>
    </row>
    <row r="9" spans="1:18" ht="15" customHeight="1" thickBot="1">
      <c r="B9" s="440"/>
      <c r="C9" s="441"/>
      <c r="D9" s="442"/>
      <c r="E9" s="5"/>
      <c r="F9" s="6" t="s">
        <v>734</v>
      </c>
      <c r="G9" s="6"/>
      <c r="H9" s="6"/>
      <c r="I9" s="6"/>
      <c r="J9" s="6"/>
      <c r="K9" s="6"/>
      <c r="L9" s="6"/>
      <c r="M9" s="6"/>
      <c r="N9" s="6"/>
      <c r="O9" s="6"/>
      <c r="P9" s="6"/>
      <c r="Q9" s="6"/>
      <c r="R9" s="7"/>
    </row>
    <row r="10" spans="1:18" ht="15" customHeight="1">
      <c r="B10" s="434" t="s">
        <v>633</v>
      </c>
      <c r="C10" s="435"/>
      <c r="D10" s="436"/>
      <c r="E10" s="5"/>
      <c r="F10" s="6"/>
      <c r="G10" s="6"/>
      <c r="H10" s="6"/>
      <c r="I10" s="6"/>
      <c r="J10" s="6"/>
      <c r="K10" s="6"/>
      <c r="L10" s="6"/>
      <c r="M10" s="6"/>
      <c r="N10" s="6"/>
      <c r="O10" s="6"/>
      <c r="P10" s="6"/>
      <c r="Q10" s="6"/>
      <c r="R10" s="7"/>
    </row>
    <row r="11" spans="1:18">
      <c r="B11" s="437"/>
      <c r="C11" s="438"/>
      <c r="D11" s="439"/>
      <c r="E11" s="5"/>
      <c r="F11" s="6"/>
      <c r="G11" s="6"/>
      <c r="H11" s="6"/>
      <c r="I11" s="6"/>
      <c r="J11" s="6"/>
      <c r="K11" s="6"/>
      <c r="L11" s="6"/>
      <c r="M11" s="6"/>
      <c r="N11" s="6"/>
      <c r="O11" s="6"/>
      <c r="P11" s="6"/>
      <c r="Q11" s="6"/>
      <c r="R11" s="7"/>
    </row>
    <row r="12" spans="1:18" ht="14.65" customHeight="1">
      <c r="B12" s="437"/>
      <c r="C12" s="438"/>
      <c r="D12" s="439"/>
      <c r="E12" s="5"/>
      <c r="F12" s="649" t="s">
        <v>735</v>
      </c>
      <c r="G12" s="649"/>
      <c r="H12" s="649"/>
      <c r="I12" s="649"/>
      <c r="J12" s="649"/>
      <c r="K12" s="649"/>
      <c r="L12" s="649"/>
      <c r="M12" s="649"/>
      <c r="N12" s="649"/>
      <c r="O12" s="649"/>
      <c r="P12" s="6"/>
      <c r="Q12" s="6"/>
      <c r="R12" s="7"/>
    </row>
    <row r="13" spans="1:18" ht="15" customHeight="1" thickBot="1">
      <c r="B13" s="440"/>
      <c r="C13" s="441"/>
      <c r="D13" s="442"/>
      <c r="E13" s="5"/>
      <c r="F13" s="649"/>
      <c r="G13" s="649"/>
      <c r="H13" s="649"/>
      <c r="I13" s="649"/>
      <c r="J13" s="649"/>
      <c r="K13" s="649"/>
      <c r="L13" s="649"/>
      <c r="M13" s="649"/>
      <c r="N13" s="649"/>
      <c r="O13" s="649"/>
      <c r="P13" s="6"/>
      <c r="Q13" s="6"/>
      <c r="R13" s="7"/>
    </row>
    <row r="14" spans="1:18" ht="15" customHeight="1">
      <c r="B14" s="434" t="s">
        <v>623</v>
      </c>
      <c r="C14" s="435"/>
      <c r="D14" s="436"/>
      <c r="E14" s="5"/>
      <c r="F14" s="649"/>
      <c r="G14" s="649"/>
      <c r="H14" s="649"/>
      <c r="I14" s="649"/>
      <c r="J14" s="649"/>
      <c r="K14" s="649"/>
      <c r="L14" s="649"/>
      <c r="M14" s="649"/>
      <c r="N14" s="649"/>
      <c r="O14" s="649"/>
      <c r="P14" s="6"/>
      <c r="Q14" s="6"/>
      <c r="R14" s="7"/>
    </row>
    <row r="15" spans="1:18">
      <c r="B15" s="437"/>
      <c r="C15" s="438"/>
      <c r="D15" s="439"/>
      <c r="E15" s="5"/>
      <c r="F15" s="649"/>
      <c r="G15" s="649"/>
      <c r="H15" s="649"/>
      <c r="I15" s="649"/>
      <c r="J15" s="649"/>
      <c r="K15" s="649"/>
      <c r="L15" s="649"/>
      <c r="M15" s="649"/>
      <c r="N15" s="649"/>
      <c r="O15" s="649"/>
      <c r="P15" s="6"/>
      <c r="Q15" s="6"/>
      <c r="R15" s="7"/>
    </row>
    <row r="16" spans="1:18">
      <c r="B16" s="437"/>
      <c r="C16" s="438"/>
      <c r="D16" s="439"/>
      <c r="E16" s="5"/>
      <c r="F16" s="6"/>
      <c r="G16" s="6"/>
      <c r="H16" s="6"/>
      <c r="I16" s="6"/>
      <c r="J16" s="6"/>
      <c r="K16" s="6"/>
      <c r="L16" s="6"/>
      <c r="M16" s="6"/>
      <c r="N16" s="6"/>
      <c r="O16" s="6"/>
      <c r="P16" s="6"/>
      <c r="Q16" s="6"/>
      <c r="R16" s="7"/>
    </row>
    <row r="17" spans="2:18" ht="15" thickBot="1">
      <c r="B17" s="440"/>
      <c r="C17" s="441"/>
      <c r="D17" s="442"/>
      <c r="E17" s="5"/>
      <c r="F17" s="6"/>
      <c r="G17" s="6"/>
      <c r="H17" s="6"/>
      <c r="I17" s="6"/>
      <c r="J17" s="6"/>
      <c r="K17" s="6"/>
      <c r="L17" s="6"/>
      <c r="M17" s="6"/>
      <c r="N17" s="6"/>
      <c r="O17" s="6"/>
      <c r="P17" s="6"/>
      <c r="Q17" s="6"/>
      <c r="R17" s="7"/>
    </row>
    <row r="18" spans="2:18" ht="15" customHeight="1">
      <c r="B18" s="812" t="s">
        <v>641</v>
      </c>
      <c r="C18" s="813"/>
      <c r="D18" s="814"/>
      <c r="E18" s="5"/>
      <c r="F18" s="6"/>
      <c r="G18" s="6"/>
      <c r="H18" s="6"/>
      <c r="I18" s="6"/>
      <c r="J18" s="6"/>
      <c r="K18" s="6"/>
      <c r="L18" s="6"/>
      <c r="M18" s="6"/>
      <c r="N18" s="6"/>
      <c r="O18" s="6"/>
      <c r="P18" s="6"/>
      <c r="Q18" s="6"/>
      <c r="R18" s="7"/>
    </row>
    <row r="19" spans="2:18" ht="15.75" customHeight="1">
      <c r="B19" s="815"/>
      <c r="C19" s="816"/>
      <c r="D19" s="817"/>
      <c r="E19" s="5"/>
      <c r="F19" s="6"/>
      <c r="G19" s="6"/>
      <c r="H19" s="6"/>
      <c r="I19" s="6"/>
      <c r="J19" s="6"/>
      <c r="K19" s="6"/>
      <c r="L19" s="6"/>
      <c r="M19" s="6"/>
      <c r="N19" s="6"/>
      <c r="O19" s="6"/>
      <c r="P19" s="6"/>
      <c r="Q19" s="6"/>
      <c r="R19" s="7"/>
    </row>
    <row r="20" spans="2:18" ht="15" customHeight="1">
      <c r="B20" s="815"/>
      <c r="C20" s="816"/>
      <c r="D20" s="817"/>
      <c r="E20" s="5"/>
      <c r="F20" s="6"/>
      <c r="G20" s="6"/>
      <c r="H20" s="6"/>
      <c r="I20" s="6"/>
      <c r="J20" s="6"/>
      <c r="K20" s="6"/>
      <c r="L20" s="6"/>
      <c r="M20" s="6"/>
      <c r="N20" s="6"/>
      <c r="O20" s="6"/>
      <c r="P20" s="6"/>
      <c r="Q20" s="6"/>
      <c r="R20" s="7"/>
    </row>
    <row r="21" spans="2:18" ht="15" thickBot="1">
      <c r="B21" s="818"/>
      <c r="C21" s="819"/>
      <c r="D21" s="820"/>
      <c r="E21" s="5"/>
      <c r="F21" s="6"/>
      <c r="G21" s="6"/>
      <c r="H21" s="6"/>
      <c r="I21" s="6"/>
      <c r="J21" s="6"/>
      <c r="K21" s="6"/>
      <c r="L21" s="6"/>
      <c r="M21" s="6"/>
      <c r="N21" s="6"/>
      <c r="O21" s="6"/>
      <c r="P21" s="6"/>
      <c r="Q21" s="6"/>
      <c r="R21" s="7"/>
    </row>
    <row r="22" spans="2:18" ht="15" customHeight="1">
      <c r="B22" s="434" t="s">
        <v>581</v>
      </c>
      <c r="C22" s="435"/>
      <c r="D22" s="436"/>
      <c r="E22" s="5"/>
      <c r="F22" s="6"/>
      <c r="G22" s="6"/>
      <c r="H22" s="6"/>
      <c r="I22" s="6"/>
      <c r="J22" s="6"/>
      <c r="K22" s="6"/>
      <c r="L22" s="6"/>
      <c r="M22" s="6"/>
      <c r="N22" s="6"/>
      <c r="O22" s="6"/>
      <c r="P22" s="6"/>
      <c r="Q22" s="6"/>
      <c r="R22" s="7"/>
    </row>
    <row r="23" spans="2:18">
      <c r="B23" s="437"/>
      <c r="C23" s="438"/>
      <c r="D23" s="439"/>
      <c r="E23" s="5"/>
      <c r="F23" s="6"/>
      <c r="G23" s="6"/>
      <c r="H23" s="6"/>
      <c r="I23" s="6"/>
      <c r="J23" s="6"/>
      <c r="K23" s="6"/>
      <c r="L23" s="6"/>
      <c r="M23" s="6"/>
      <c r="N23" s="6"/>
      <c r="O23" s="6"/>
      <c r="P23" s="6"/>
      <c r="Q23" s="6"/>
      <c r="R23" s="7"/>
    </row>
    <row r="24" spans="2:18" ht="15" customHeight="1">
      <c r="B24" s="437"/>
      <c r="C24" s="438"/>
      <c r="D24" s="439"/>
      <c r="E24" s="5"/>
      <c r="F24" s="6"/>
      <c r="G24" s="6"/>
      <c r="H24" s="6"/>
      <c r="I24" s="6"/>
      <c r="J24" s="6"/>
      <c r="K24" s="6"/>
      <c r="L24" s="6"/>
      <c r="M24" s="6"/>
      <c r="N24" s="6"/>
      <c r="O24" s="6"/>
      <c r="P24" s="6"/>
      <c r="Q24" s="6"/>
      <c r="R24" s="7"/>
    </row>
    <row r="25" spans="2:18" ht="15" thickBot="1">
      <c r="B25" s="440"/>
      <c r="C25" s="441"/>
      <c r="D25" s="442"/>
      <c r="E25" s="5"/>
      <c r="F25" s="6"/>
      <c r="G25" s="6"/>
      <c r="H25" s="6"/>
      <c r="I25" s="6"/>
      <c r="J25" s="6"/>
      <c r="K25" s="6"/>
      <c r="L25" s="6"/>
      <c r="M25" s="6"/>
      <c r="N25" s="6"/>
      <c r="O25" s="6"/>
      <c r="P25" s="6"/>
      <c r="Q25" s="6"/>
      <c r="R25" s="7"/>
    </row>
    <row r="26" spans="2:18" ht="15" customHeight="1">
      <c r="B26" s="434" t="s">
        <v>583</v>
      </c>
      <c r="C26" s="435"/>
      <c r="D26" s="436"/>
      <c r="E26" s="5"/>
      <c r="F26" s="6"/>
      <c r="G26" s="6"/>
      <c r="H26" s="6"/>
      <c r="I26" s="6"/>
      <c r="J26" s="6"/>
      <c r="K26" s="6"/>
      <c r="L26" s="6"/>
      <c r="M26" s="6"/>
      <c r="N26" s="6"/>
      <c r="O26" s="6"/>
      <c r="P26" s="6"/>
      <c r="Q26" s="6"/>
      <c r="R26" s="7"/>
    </row>
    <row r="27" spans="2:18">
      <c r="B27" s="437"/>
      <c r="C27" s="438"/>
      <c r="D27" s="439"/>
      <c r="E27" s="5"/>
      <c r="F27" s="6"/>
      <c r="G27" s="6"/>
      <c r="H27" s="6"/>
      <c r="I27" s="6"/>
      <c r="J27" s="6"/>
      <c r="K27" s="6"/>
      <c r="L27" s="6"/>
      <c r="M27" s="6"/>
      <c r="N27" s="6"/>
      <c r="O27" s="6"/>
      <c r="P27" s="6"/>
      <c r="Q27" s="6"/>
      <c r="R27" s="7"/>
    </row>
    <row r="28" spans="2:18" ht="15" customHeight="1">
      <c r="B28" s="437"/>
      <c r="C28" s="438"/>
      <c r="D28" s="439"/>
      <c r="E28" s="5"/>
      <c r="F28" s="6"/>
      <c r="G28" s="6"/>
      <c r="H28" s="6"/>
      <c r="I28" s="6"/>
      <c r="J28" s="6"/>
      <c r="K28" s="6"/>
      <c r="L28" s="6"/>
      <c r="M28" s="6"/>
      <c r="N28" s="6"/>
      <c r="O28" s="6"/>
      <c r="P28" s="6"/>
      <c r="Q28" s="6"/>
      <c r="R28" s="7"/>
    </row>
    <row r="29" spans="2:18" ht="15" thickBot="1">
      <c r="B29" s="440"/>
      <c r="C29" s="441"/>
      <c r="D29" s="442"/>
      <c r="E29" s="5"/>
      <c r="F29" s="20"/>
      <c r="G29" s="20"/>
      <c r="H29" s="20"/>
      <c r="I29" s="20"/>
      <c r="J29" s="20"/>
      <c r="K29" s="20"/>
      <c r="L29" s="20"/>
      <c r="M29" s="20"/>
      <c r="N29" s="20"/>
      <c r="O29" s="20"/>
      <c r="P29" s="6"/>
      <c r="Q29" s="6"/>
      <c r="R29" s="7"/>
    </row>
    <row r="30" spans="2:18" ht="15" customHeight="1">
      <c r="B30" s="434" t="s">
        <v>584</v>
      </c>
      <c r="C30" s="435"/>
      <c r="D30" s="436"/>
      <c r="E30" s="5"/>
      <c r="F30" s="20"/>
      <c r="G30" s="20"/>
      <c r="H30" s="20"/>
      <c r="I30" s="20"/>
      <c r="J30" s="20"/>
      <c r="K30" s="20"/>
      <c r="L30" s="20"/>
      <c r="M30" s="20"/>
      <c r="N30" s="20"/>
      <c r="O30" s="20"/>
      <c r="P30" s="6"/>
      <c r="Q30" s="6"/>
      <c r="R30" s="7"/>
    </row>
    <row r="31" spans="2:18">
      <c r="B31" s="437"/>
      <c r="C31" s="438"/>
      <c r="D31" s="439"/>
      <c r="E31" s="5"/>
      <c r="F31" s="20"/>
      <c r="G31" s="20"/>
      <c r="H31" s="20"/>
      <c r="I31" s="20"/>
      <c r="J31" s="20"/>
      <c r="K31" s="20"/>
      <c r="L31" s="20"/>
      <c r="M31" s="20"/>
      <c r="N31" s="20"/>
      <c r="O31" s="20"/>
      <c r="P31" s="6"/>
      <c r="Q31" s="6"/>
      <c r="R31" s="7"/>
    </row>
    <row r="32" spans="2:18">
      <c r="B32" s="437"/>
      <c r="C32" s="438"/>
      <c r="D32" s="439"/>
      <c r="E32" s="5"/>
      <c r="F32" s="20"/>
      <c r="G32" s="20"/>
      <c r="H32" s="20"/>
      <c r="I32" s="20"/>
      <c r="J32" s="20"/>
      <c r="K32" s="20"/>
      <c r="L32" s="20"/>
      <c r="M32" s="20"/>
      <c r="N32" s="20"/>
      <c r="O32" s="20"/>
      <c r="P32" s="6"/>
      <c r="Q32" s="6"/>
      <c r="R32" s="7"/>
    </row>
    <row r="33" spans="2:18" ht="15" thickBot="1">
      <c r="B33" s="440"/>
      <c r="C33" s="441"/>
      <c r="D33" s="442"/>
      <c r="E33" s="5"/>
      <c r="F33" s="20"/>
      <c r="G33" s="20"/>
      <c r="H33" s="20"/>
      <c r="I33" s="20"/>
      <c r="J33" s="20"/>
      <c r="K33" s="20"/>
      <c r="L33" s="20"/>
      <c r="M33" s="20"/>
      <c r="N33" s="20"/>
      <c r="O33" s="20"/>
      <c r="P33" s="6"/>
      <c r="Q33" s="6"/>
      <c r="R33" s="7"/>
    </row>
    <row r="34" spans="2:18" ht="15" customHeight="1">
      <c r="B34" s="812" t="s">
        <v>586</v>
      </c>
      <c r="C34" s="813"/>
      <c r="D34" s="814"/>
      <c r="E34" s="5"/>
      <c r="F34" s="20"/>
      <c r="G34" s="20"/>
      <c r="H34" s="20"/>
      <c r="I34" s="20"/>
      <c r="J34" s="20"/>
      <c r="K34" s="20"/>
      <c r="L34" s="20"/>
      <c r="M34" s="20"/>
      <c r="N34" s="20"/>
      <c r="O34" s="20"/>
      <c r="P34" s="6"/>
      <c r="Q34" s="6"/>
      <c r="R34" s="7"/>
    </row>
    <row r="35" spans="2:18">
      <c r="B35" s="815"/>
      <c r="C35" s="816"/>
      <c r="D35" s="817"/>
      <c r="E35" s="5"/>
      <c r="F35" s="20"/>
      <c r="G35" s="20"/>
      <c r="H35" s="20"/>
      <c r="I35" s="20"/>
      <c r="J35" s="20"/>
      <c r="K35" s="20"/>
      <c r="L35" s="20"/>
      <c r="M35" s="20"/>
      <c r="N35" s="20"/>
      <c r="O35" s="20"/>
      <c r="P35" s="6"/>
      <c r="Q35" s="6"/>
      <c r="R35" s="7"/>
    </row>
    <row r="36" spans="2:18">
      <c r="B36" s="815"/>
      <c r="C36" s="816"/>
      <c r="D36" s="817"/>
      <c r="E36" s="5"/>
      <c r="F36" s="20"/>
      <c r="G36" s="20"/>
      <c r="H36" s="20"/>
      <c r="I36" s="20"/>
      <c r="J36" s="20"/>
      <c r="K36" s="20"/>
      <c r="L36" s="20"/>
      <c r="M36" s="20"/>
      <c r="N36" s="20"/>
      <c r="O36" s="20"/>
      <c r="P36" s="6"/>
      <c r="Q36" s="6"/>
      <c r="R36" s="7"/>
    </row>
    <row r="37" spans="2:18" ht="15" thickBot="1">
      <c r="B37" s="818"/>
      <c r="C37" s="819"/>
      <c r="D37" s="820"/>
      <c r="E37" s="5"/>
      <c r="F37" s="20"/>
      <c r="G37" s="20"/>
      <c r="H37" s="20"/>
      <c r="I37" s="20"/>
      <c r="J37" s="20"/>
      <c r="K37" s="20"/>
      <c r="L37" s="20"/>
      <c r="M37" s="20"/>
      <c r="N37" s="20"/>
      <c r="O37" s="20"/>
      <c r="P37" s="6"/>
      <c r="Q37" s="6"/>
      <c r="R37" s="7"/>
    </row>
    <row r="38" spans="2:18" ht="15" customHeight="1">
      <c r="B38" s="812" t="s">
        <v>657</v>
      </c>
      <c r="C38" s="813"/>
      <c r="D38" s="814"/>
      <c r="E38" s="5"/>
      <c r="F38" s="20"/>
      <c r="G38" s="20"/>
      <c r="H38" s="20"/>
      <c r="I38" s="20"/>
      <c r="J38" s="20"/>
      <c r="K38" s="20"/>
      <c r="L38" s="20"/>
      <c r="M38" s="20"/>
      <c r="N38" s="20"/>
      <c r="O38" s="20"/>
      <c r="P38" s="6"/>
      <c r="Q38" s="6"/>
      <c r="R38" s="7"/>
    </row>
    <row r="39" spans="2:18">
      <c r="B39" s="815"/>
      <c r="C39" s="816"/>
      <c r="D39" s="817"/>
      <c r="E39" s="5"/>
      <c r="F39" s="20"/>
      <c r="G39" s="20"/>
      <c r="H39" s="20"/>
      <c r="I39" s="20"/>
      <c r="J39" s="20"/>
      <c r="K39" s="20"/>
      <c r="L39" s="20"/>
      <c r="M39" s="20"/>
      <c r="N39" s="20"/>
      <c r="O39" s="20"/>
      <c r="P39" s="6"/>
      <c r="Q39" s="6"/>
      <c r="R39" s="7"/>
    </row>
    <row r="40" spans="2:18">
      <c r="B40" s="815"/>
      <c r="C40" s="816"/>
      <c r="D40" s="817"/>
      <c r="E40" s="5"/>
      <c r="F40" s="20"/>
      <c r="G40" s="20"/>
      <c r="H40" s="20"/>
      <c r="I40" s="20"/>
      <c r="J40" s="20"/>
      <c r="K40" s="20"/>
      <c r="L40" s="20"/>
      <c r="M40" s="20"/>
      <c r="N40" s="20"/>
      <c r="O40" s="20"/>
      <c r="P40" s="6"/>
      <c r="Q40" s="6"/>
      <c r="R40" s="7"/>
    </row>
    <row r="41" spans="2:18" ht="15" thickBot="1">
      <c r="B41" s="818"/>
      <c r="C41" s="819"/>
      <c r="D41" s="820"/>
      <c r="E41" s="5"/>
      <c r="F41" s="20"/>
      <c r="G41" s="20"/>
      <c r="H41" s="20"/>
      <c r="I41" s="20"/>
      <c r="J41" s="20"/>
      <c r="K41" s="20"/>
      <c r="L41" s="20"/>
      <c r="M41" s="20"/>
      <c r="N41" s="20"/>
      <c r="O41" s="20"/>
      <c r="P41" s="6"/>
      <c r="Q41" s="6"/>
      <c r="R41" s="7"/>
    </row>
    <row r="42" spans="2:18" ht="15" customHeight="1">
      <c r="B42" s="812" t="s">
        <v>721</v>
      </c>
      <c r="C42" s="813"/>
      <c r="D42" s="814"/>
      <c r="E42" s="5"/>
      <c r="F42" s="20"/>
      <c r="G42" s="20"/>
      <c r="H42" s="20"/>
      <c r="I42" s="20"/>
      <c r="J42" s="20"/>
      <c r="K42" s="20"/>
      <c r="L42" s="20"/>
      <c r="M42" s="20"/>
      <c r="N42" s="20"/>
      <c r="O42" s="20"/>
      <c r="P42" s="6"/>
      <c r="Q42" s="6"/>
      <c r="R42" s="7"/>
    </row>
    <row r="43" spans="2:18">
      <c r="B43" s="815"/>
      <c r="C43" s="816"/>
      <c r="D43" s="817"/>
      <c r="E43" s="5"/>
      <c r="F43" s="20"/>
      <c r="G43" s="20"/>
      <c r="H43" s="20"/>
      <c r="I43" s="20"/>
      <c r="J43" s="20"/>
      <c r="K43" s="20"/>
      <c r="L43" s="20"/>
      <c r="M43" s="20"/>
      <c r="N43" s="20"/>
      <c r="O43" s="20"/>
      <c r="P43" s="6"/>
      <c r="Q43" s="6"/>
      <c r="R43" s="7"/>
    </row>
    <row r="44" spans="2:18">
      <c r="B44" s="815"/>
      <c r="C44" s="816"/>
      <c r="D44" s="817"/>
      <c r="E44" s="5"/>
      <c r="F44" s="20"/>
      <c r="G44" s="20"/>
      <c r="H44" s="20"/>
      <c r="I44" s="20"/>
      <c r="J44" s="20"/>
      <c r="K44" s="20"/>
      <c r="L44" s="20"/>
      <c r="M44" s="20"/>
      <c r="N44" s="20"/>
      <c r="O44" s="20"/>
      <c r="P44" s="6"/>
      <c r="Q44" s="6"/>
      <c r="R44" s="7"/>
    </row>
    <row r="45" spans="2:18" ht="15" thickBot="1">
      <c r="B45" s="818"/>
      <c r="C45" s="819"/>
      <c r="D45" s="820"/>
      <c r="E45" s="5"/>
      <c r="F45" s="20"/>
      <c r="G45" s="20"/>
      <c r="H45" s="20"/>
      <c r="I45" s="20"/>
      <c r="J45" s="20"/>
      <c r="K45" s="20"/>
      <c r="L45" s="20"/>
      <c r="M45" s="20"/>
      <c r="N45" s="20"/>
      <c r="O45" s="20"/>
      <c r="P45" s="6"/>
      <c r="Q45" s="6"/>
      <c r="R45" s="7"/>
    </row>
    <row r="46" spans="2:18" ht="15" customHeight="1">
      <c r="B46" s="797" t="s">
        <v>44</v>
      </c>
      <c r="C46" s="798"/>
      <c r="D46" s="798"/>
      <c r="E46" s="5"/>
      <c r="F46" s="20"/>
      <c r="G46" s="20"/>
      <c r="H46" s="20"/>
      <c r="I46" s="20"/>
      <c r="J46" s="20"/>
      <c r="K46" s="20"/>
      <c r="L46" s="20"/>
      <c r="M46" s="20"/>
      <c r="N46" s="20"/>
      <c r="O46" s="20"/>
      <c r="P46" s="6"/>
      <c r="Q46" s="6"/>
      <c r="R46" s="7"/>
    </row>
    <row r="47" spans="2:18">
      <c r="B47" s="798"/>
      <c r="C47" s="798"/>
      <c r="D47" s="798"/>
      <c r="E47" s="5"/>
      <c r="F47" s="20"/>
      <c r="G47" s="20"/>
      <c r="H47" s="20"/>
      <c r="I47" s="20"/>
      <c r="J47" s="20"/>
      <c r="K47" s="20"/>
      <c r="L47" s="20"/>
      <c r="M47" s="20"/>
      <c r="N47" s="20"/>
      <c r="O47" s="20"/>
      <c r="P47" s="6"/>
      <c r="Q47" s="6"/>
      <c r="R47" s="7"/>
    </row>
    <row r="48" spans="2:18">
      <c r="B48" s="798"/>
      <c r="C48" s="798"/>
      <c r="D48" s="798"/>
      <c r="E48" s="5"/>
      <c r="F48" s="20"/>
      <c r="G48" s="20"/>
      <c r="H48" s="20"/>
      <c r="I48" s="20"/>
      <c r="J48" s="20"/>
      <c r="K48" s="20"/>
      <c r="L48" s="20"/>
      <c r="M48" s="20"/>
      <c r="N48" s="20"/>
      <c r="O48" s="20"/>
      <c r="P48" s="6"/>
      <c r="Q48" s="6"/>
      <c r="R48" s="7"/>
    </row>
    <row r="49" spans="2:18" ht="15" thickBot="1">
      <c r="B49" s="798"/>
      <c r="C49" s="798"/>
      <c r="D49" s="798"/>
      <c r="E49" s="5"/>
      <c r="F49" s="20"/>
      <c r="G49" s="20"/>
      <c r="H49" s="20"/>
      <c r="I49" s="20"/>
      <c r="J49" s="20"/>
      <c r="K49" s="20"/>
      <c r="L49" s="20"/>
      <c r="M49" s="20"/>
      <c r="N49" s="20"/>
      <c r="O49" s="20"/>
      <c r="P49" s="6"/>
      <c r="Q49" s="6"/>
      <c r="R49" s="7"/>
    </row>
    <row r="50" spans="2:18" ht="15" customHeight="1">
      <c r="B50" s="812" t="s">
        <v>629</v>
      </c>
      <c r="C50" s="813"/>
      <c r="D50" s="814"/>
      <c r="E50" s="27"/>
      <c r="F50" s="20"/>
      <c r="G50" s="20"/>
      <c r="H50" s="20"/>
      <c r="I50" s="20"/>
      <c r="J50" s="20"/>
      <c r="K50" s="20"/>
      <c r="L50" s="20"/>
      <c r="M50" s="20"/>
      <c r="N50" s="20"/>
      <c r="O50" s="20"/>
      <c r="P50" s="6"/>
      <c r="Q50" s="6"/>
      <c r="R50" s="7"/>
    </row>
    <row r="51" spans="2:18">
      <c r="B51" s="815"/>
      <c r="C51" s="816"/>
      <c r="D51" s="817"/>
      <c r="E51" s="27"/>
      <c r="F51" s="20"/>
      <c r="G51" s="20"/>
      <c r="H51" s="20"/>
      <c r="I51" s="20"/>
      <c r="J51" s="20"/>
      <c r="K51" s="20"/>
      <c r="L51" s="20"/>
      <c r="M51" s="20"/>
      <c r="N51" s="20"/>
      <c r="O51" s="20"/>
      <c r="P51" s="6"/>
      <c r="Q51" s="6"/>
      <c r="R51" s="7"/>
    </row>
    <row r="52" spans="2:18">
      <c r="B52" s="815"/>
      <c r="C52" s="816"/>
      <c r="D52" s="817"/>
      <c r="E52" s="27"/>
      <c r="F52" s="20"/>
      <c r="G52" s="20"/>
      <c r="H52" s="20"/>
      <c r="I52" s="20"/>
      <c r="J52" s="20"/>
      <c r="K52" s="20"/>
      <c r="L52" s="20"/>
      <c r="M52" s="20"/>
      <c r="N52" s="20"/>
      <c r="O52" s="20"/>
      <c r="P52" s="6"/>
      <c r="Q52" s="6"/>
      <c r="R52" s="7"/>
    </row>
    <row r="53" spans="2:18" ht="15" thickBot="1">
      <c r="B53" s="818"/>
      <c r="C53" s="819"/>
      <c r="D53" s="820"/>
      <c r="E53" s="27"/>
      <c r="F53" s="20"/>
      <c r="G53" s="20"/>
      <c r="H53" s="20"/>
      <c r="I53" s="20"/>
      <c r="J53" s="20"/>
      <c r="K53" s="20"/>
      <c r="L53" s="20"/>
      <c r="M53" s="20"/>
      <c r="N53" s="20"/>
      <c r="O53" s="20"/>
      <c r="P53" s="6"/>
      <c r="Q53" s="6"/>
      <c r="R53" s="7"/>
    </row>
    <row r="54" spans="2:18" ht="15" customHeight="1">
      <c r="B54" s="812" t="s">
        <v>594</v>
      </c>
      <c r="C54" s="813"/>
      <c r="D54" s="814"/>
      <c r="E54" s="27"/>
      <c r="F54" s="20"/>
      <c r="G54" s="20"/>
      <c r="H54" s="20"/>
      <c r="I54" s="20"/>
      <c r="J54" s="20"/>
      <c r="K54" s="20"/>
      <c r="L54" s="20"/>
      <c r="M54" s="20"/>
      <c r="N54" s="20"/>
      <c r="O54" s="20"/>
      <c r="P54" s="6"/>
      <c r="Q54" s="6"/>
      <c r="R54" s="7"/>
    </row>
    <row r="55" spans="2:18">
      <c r="B55" s="815"/>
      <c r="C55" s="816"/>
      <c r="D55" s="817"/>
      <c r="E55" s="27"/>
      <c r="F55" s="20"/>
      <c r="G55" s="20"/>
      <c r="H55" s="20"/>
      <c r="I55" s="20"/>
      <c r="J55" s="20"/>
      <c r="K55" s="20"/>
      <c r="L55" s="20"/>
      <c r="M55" s="20"/>
      <c r="N55" s="20"/>
      <c r="O55" s="20"/>
      <c r="P55" s="6"/>
      <c r="Q55" s="6"/>
      <c r="R55" s="7"/>
    </row>
    <row r="56" spans="2:18">
      <c r="B56" s="815"/>
      <c r="C56" s="816"/>
      <c r="D56" s="817"/>
      <c r="E56" s="27"/>
      <c r="F56" s="20"/>
      <c r="G56" s="20"/>
      <c r="H56" s="20"/>
      <c r="I56" s="20"/>
      <c r="J56" s="20"/>
      <c r="K56" s="20"/>
      <c r="L56" s="20"/>
      <c r="M56" s="20"/>
      <c r="N56" s="20"/>
      <c r="O56" s="20"/>
      <c r="P56" s="6"/>
      <c r="Q56" s="6"/>
      <c r="R56" s="7"/>
    </row>
    <row r="57" spans="2:18" ht="15" thickBot="1">
      <c r="B57" s="818"/>
      <c r="C57" s="819"/>
      <c r="D57" s="820"/>
      <c r="E57" s="87"/>
      <c r="F57" s="84"/>
      <c r="G57" s="84"/>
      <c r="H57" s="84"/>
      <c r="I57" s="84"/>
      <c r="J57" s="84"/>
      <c r="K57" s="84"/>
      <c r="L57" s="84"/>
      <c r="M57" s="84"/>
      <c r="N57" s="84"/>
      <c r="O57" s="84"/>
      <c r="P57" s="9"/>
      <c r="Q57" s="9"/>
      <c r="R57" s="10"/>
    </row>
  </sheetData>
  <mergeCells count="16">
    <mergeCell ref="B18:D21"/>
    <mergeCell ref="B46:D49"/>
    <mergeCell ref="B50:D53"/>
    <mergeCell ref="B54:D57"/>
    <mergeCell ref="B22:D25"/>
    <mergeCell ref="B26:D29"/>
    <mergeCell ref="B30:D33"/>
    <mergeCell ref="B34:D37"/>
    <mergeCell ref="B38:D41"/>
    <mergeCell ref="B42:D45"/>
    <mergeCell ref="B1:R3"/>
    <mergeCell ref="B4:R5"/>
    <mergeCell ref="B6:D9"/>
    <mergeCell ref="B10:D13"/>
    <mergeCell ref="B14:D17"/>
    <mergeCell ref="F12:O15"/>
  </mergeCells>
  <hyperlinks>
    <hyperlink ref="B6:D9" location="'401'!A1" display="GRI 401: Emprego" xr:uid="{9FC0827C-EFD7-4E84-B448-954C398700F7}"/>
    <hyperlink ref="B10:D13" location="'402'!A1" display="GRI 402: Relações de trabalho" xr:uid="{FFF9AE43-58EF-4F8A-B119-CC32EC2E629E}"/>
    <hyperlink ref="B14:D17" location="'403'!A1" display="GRI 403: Saúde e segurança do trabalho" xr:uid="{C2FC78F4-3EA6-4264-BB86-1B1F485A15D4}"/>
    <hyperlink ref="B22:D25" location="'405'!A1" display="GRI 405: Diversidade e igualdade de oportunidades" xr:uid="{83E4A2F8-512C-4EA4-B27C-E666D6085C4C}"/>
    <hyperlink ref="B26:D29" location="'406'!A1" display="GRI 406: Não discriminação" xr:uid="{B5EA9915-C16E-400F-916D-39362BE99D41}"/>
    <hyperlink ref="B30:D33" location="'407'!A1" display="GRI 407: Liberdade sindical e negociação coletiva" xr:uid="{88827F6D-D4CC-4405-8116-CBEDC0FEC4C8}"/>
    <hyperlink ref="B18:D21" location="'404'!A1" display="GRI 404: Capacitação e educação" xr:uid="{0F18CBC3-6A2A-490A-B5D9-05834969D236}"/>
    <hyperlink ref="B50:D53" location="'413'!A1" display="GRI 413: Comunidades locais" xr:uid="{AAD7B343-7D29-4089-9C2B-79CD4027DA25}"/>
    <hyperlink ref="B54:D57" location="'414'!A1" display="GRI 414: Avaliação Social de Fornecedores" xr:uid="{176F50A8-40DE-44AA-9F27-9B652068FC5D}"/>
    <hyperlink ref="B42:D45" location="'410'!A1" display="GRI 410: Práticas de segurança" xr:uid="{B3916AD7-9FC9-4741-9D10-C381C7DB7470}"/>
    <hyperlink ref="B34:D37" location="'408'!A1" display="GRI 408: Trabalho infantil" xr:uid="{11058BF9-DE18-4257-A60C-CD831942FC57}"/>
    <hyperlink ref="B38:D41" location="'409'!A1" display="GRI 409: Trabalho forçado ou análogo ao escravo" xr:uid="{F7053968-4AE4-4536-BE8C-27BD043628F1}"/>
  </hyperlinks>
  <pageMargins left="0.511811024" right="0.511811024" top="0.78740157499999996" bottom="0.78740157499999996" header="0.31496062000000002" footer="0.31496062000000002"/>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7F96F-6E00-44F8-916A-429E67B98D02}">
  <sheetPr codeName="Planilha36"/>
  <dimension ref="A1:R57"/>
  <sheetViews>
    <sheetView showGridLines="0" zoomScale="80" zoomScaleNormal="80" workbookViewId="0">
      <pane ySplit="5" topLeftCell="A32" activePane="bottomLeft" state="frozen"/>
      <selection pane="bottomLeft" activeCell="B54" sqref="B54:D57"/>
    </sheetView>
  </sheetViews>
  <sheetFormatPr defaultRowHeight="14.45"/>
  <cols>
    <col min="1" max="1" width="5.7109375" customWidth="1"/>
    <col min="5" max="18" width="12.7109375" customWidth="1"/>
  </cols>
  <sheetData>
    <row r="1" spans="1:18" ht="15" customHeight="1">
      <c r="A1" s="1"/>
      <c r="B1" s="286" t="s">
        <v>13</v>
      </c>
      <c r="C1" s="247"/>
      <c r="D1" s="247"/>
      <c r="E1" s="247"/>
      <c r="F1" s="247"/>
      <c r="G1" s="247"/>
      <c r="H1" s="247"/>
      <c r="I1" s="247"/>
      <c r="J1" s="247"/>
      <c r="K1" s="247"/>
      <c r="L1" s="247"/>
      <c r="M1" s="247"/>
      <c r="N1" s="247"/>
      <c r="O1" s="247"/>
      <c r="P1" s="247"/>
      <c r="Q1" s="247"/>
      <c r="R1" s="248"/>
    </row>
    <row r="2" spans="1:18" ht="15" customHeight="1">
      <c r="B2" s="287"/>
      <c r="C2" s="250"/>
      <c r="D2" s="250"/>
      <c r="E2" s="250"/>
      <c r="F2" s="250"/>
      <c r="G2" s="250"/>
      <c r="H2" s="250"/>
      <c r="I2" s="250"/>
      <c r="J2" s="250"/>
      <c r="K2" s="250"/>
      <c r="L2" s="250"/>
      <c r="M2" s="250"/>
      <c r="N2" s="250"/>
      <c r="O2" s="250"/>
      <c r="P2" s="250"/>
      <c r="Q2" s="250"/>
      <c r="R2" s="251"/>
    </row>
    <row r="3" spans="1:18" ht="15" customHeight="1" thickBot="1">
      <c r="B3" s="252"/>
      <c r="C3" s="253"/>
      <c r="D3" s="253"/>
      <c r="E3" s="253"/>
      <c r="F3" s="253"/>
      <c r="G3" s="253"/>
      <c r="H3" s="253"/>
      <c r="I3" s="253"/>
      <c r="J3" s="253"/>
      <c r="K3" s="253"/>
      <c r="L3" s="253"/>
      <c r="M3" s="253"/>
      <c r="N3" s="253"/>
      <c r="O3" s="253"/>
      <c r="P3" s="253"/>
      <c r="Q3" s="253"/>
      <c r="R3" s="254"/>
    </row>
    <row r="4" spans="1:18" ht="15" customHeight="1">
      <c r="B4" s="367" t="s">
        <v>736</v>
      </c>
      <c r="C4" s="368"/>
      <c r="D4" s="368"/>
      <c r="E4" s="368"/>
      <c r="F4" s="368"/>
      <c r="G4" s="368"/>
      <c r="H4" s="368"/>
      <c r="I4" s="368"/>
      <c r="J4" s="368"/>
      <c r="K4" s="368"/>
      <c r="L4" s="368"/>
      <c r="M4" s="368"/>
      <c r="N4" s="368"/>
      <c r="O4" s="368"/>
      <c r="P4" s="368"/>
      <c r="Q4" s="368"/>
      <c r="R4" s="369"/>
    </row>
    <row r="5" spans="1:18" ht="15" thickBot="1">
      <c r="B5" s="411"/>
      <c r="C5" s="412"/>
      <c r="D5" s="412"/>
      <c r="E5" s="412"/>
      <c r="F5" s="412"/>
      <c r="G5" s="412"/>
      <c r="H5" s="412"/>
      <c r="I5" s="412"/>
      <c r="J5" s="412"/>
      <c r="K5" s="412"/>
      <c r="L5" s="412"/>
      <c r="M5" s="412"/>
      <c r="N5" s="412"/>
      <c r="O5" s="412"/>
      <c r="P5" s="412"/>
      <c r="Q5" s="412"/>
      <c r="R5" s="413"/>
    </row>
    <row r="6" spans="1:18" ht="15.75" customHeight="1">
      <c r="B6" s="434" t="s">
        <v>620</v>
      </c>
      <c r="C6" s="435"/>
      <c r="D6" s="436"/>
      <c r="E6" s="2"/>
      <c r="F6" s="3"/>
      <c r="G6" s="3"/>
      <c r="H6" s="3"/>
      <c r="I6" s="3"/>
      <c r="J6" s="3"/>
      <c r="K6" s="3"/>
      <c r="L6" s="3"/>
      <c r="M6" s="3"/>
      <c r="N6" s="3"/>
      <c r="O6" s="3"/>
      <c r="P6" s="3"/>
      <c r="Q6" s="3"/>
      <c r="R6" s="4"/>
    </row>
    <row r="7" spans="1:18" ht="15" customHeight="1">
      <c r="B7" s="437"/>
      <c r="C7" s="438"/>
      <c r="D7" s="439"/>
      <c r="E7" s="5"/>
      <c r="F7" s="6"/>
      <c r="G7" s="6"/>
      <c r="H7" s="6"/>
      <c r="I7" s="6"/>
      <c r="J7" s="6"/>
      <c r="K7" s="6"/>
      <c r="L7" s="6"/>
      <c r="M7" s="6"/>
      <c r="N7" s="6"/>
      <c r="O7" s="6"/>
      <c r="P7" s="6"/>
      <c r="Q7" s="6"/>
      <c r="R7" s="7"/>
    </row>
    <row r="8" spans="1:18" ht="15" customHeight="1">
      <c r="B8" s="437"/>
      <c r="C8" s="438"/>
      <c r="D8" s="439"/>
      <c r="E8" s="5"/>
      <c r="F8" s="6"/>
      <c r="G8" s="6"/>
      <c r="H8" s="6"/>
      <c r="I8" s="6"/>
      <c r="J8" s="6"/>
      <c r="K8" s="6"/>
      <c r="L8" s="6"/>
      <c r="M8" s="6"/>
      <c r="N8" s="6"/>
      <c r="O8" s="6"/>
      <c r="P8" s="6"/>
      <c r="Q8" s="6"/>
      <c r="R8" s="7"/>
    </row>
    <row r="9" spans="1:18" ht="15" customHeight="1" thickBot="1">
      <c r="B9" s="440"/>
      <c r="C9" s="441"/>
      <c r="D9" s="442"/>
      <c r="E9" s="5"/>
      <c r="F9" s="889" t="s">
        <v>737</v>
      </c>
      <c r="G9" s="889"/>
      <c r="H9" s="889"/>
      <c r="I9" s="889"/>
      <c r="J9" s="889"/>
      <c r="K9" s="889"/>
      <c r="L9" s="889"/>
      <c r="M9" s="889"/>
      <c r="N9" s="889"/>
      <c r="O9" s="889"/>
      <c r="P9" s="6"/>
      <c r="Q9" s="6"/>
      <c r="R9" s="7"/>
    </row>
    <row r="10" spans="1:18" ht="15" customHeight="1">
      <c r="B10" s="434" t="s">
        <v>633</v>
      </c>
      <c r="C10" s="435"/>
      <c r="D10" s="436"/>
      <c r="E10" s="5"/>
      <c r="F10" s="889"/>
      <c r="G10" s="889"/>
      <c r="H10" s="889"/>
      <c r="I10" s="889"/>
      <c r="J10" s="889"/>
      <c r="K10" s="889"/>
      <c r="L10" s="889"/>
      <c r="M10" s="889"/>
      <c r="N10" s="889"/>
      <c r="O10" s="889"/>
      <c r="P10" s="6"/>
      <c r="Q10" s="6"/>
      <c r="R10" s="7"/>
    </row>
    <row r="11" spans="1:18">
      <c r="B11" s="437"/>
      <c r="C11" s="438"/>
      <c r="D11" s="439"/>
      <c r="E11" s="5"/>
      <c r="F11" s="69"/>
      <c r="G11" s="69"/>
      <c r="H11" s="69"/>
      <c r="I11" s="69"/>
      <c r="J11" s="69"/>
      <c r="K11" s="69"/>
      <c r="L11" s="69"/>
      <c r="M11" s="69"/>
      <c r="N11" s="69"/>
      <c r="O11" s="69"/>
      <c r="P11" s="6"/>
      <c r="Q11" s="6"/>
      <c r="R11" s="7"/>
    </row>
    <row r="12" spans="1:18" ht="14.65" customHeight="1">
      <c r="B12" s="437"/>
      <c r="C12" s="438"/>
      <c r="D12" s="439"/>
      <c r="E12" s="5"/>
      <c r="F12" s="473" t="s">
        <v>738</v>
      </c>
      <c r="G12" s="473"/>
      <c r="H12" s="473"/>
      <c r="I12" s="473"/>
      <c r="J12" s="473"/>
      <c r="K12" s="473"/>
      <c r="L12" s="473"/>
      <c r="M12" s="473"/>
      <c r="N12" s="473"/>
      <c r="O12" s="473"/>
      <c r="P12" s="6"/>
      <c r="Q12" s="6"/>
      <c r="R12" s="7"/>
    </row>
    <row r="13" spans="1:18" ht="15" customHeight="1" thickBot="1">
      <c r="B13" s="440"/>
      <c r="C13" s="441"/>
      <c r="D13" s="442"/>
      <c r="E13" s="5"/>
      <c r="F13" s="19"/>
      <c r="G13" s="19"/>
      <c r="H13" s="19"/>
      <c r="I13" s="19"/>
      <c r="J13" s="19"/>
      <c r="K13" s="19"/>
      <c r="L13" s="19"/>
      <c r="M13" s="19"/>
      <c r="N13" s="19"/>
      <c r="O13" s="19"/>
      <c r="P13" s="6"/>
      <c r="Q13" s="6"/>
      <c r="R13" s="7"/>
    </row>
    <row r="14" spans="1:18" ht="15" customHeight="1">
      <c r="B14" s="434" t="s">
        <v>623</v>
      </c>
      <c r="C14" s="435"/>
      <c r="D14" s="436"/>
      <c r="E14" s="5"/>
      <c r="F14" s="19"/>
      <c r="G14" s="19"/>
      <c r="H14" s="19"/>
      <c r="I14" s="19"/>
      <c r="J14" s="19"/>
      <c r="K14" s="19"/>
      <c r="L14" s="19"/>
      <c r="M14" s="19"/>
      <c r="N14" s="19"/>
      <c r="O14" s="19"/>
      <c r="P14" s="6"/>
      <c r="Q14" s="6"/>
      <c r="R14" s="7"/>
    </row>
    <row r="15" spans="1:18">
      <c r="B15" s="437"/>
      <c r="C15" s="438"/>
      <c r="D15" s="439"/>
      <c r="E15" s="5"/>
      <c r="F15" s="6"/>
      <c r="G15" s="6"/>
      <c r="H15" s="6"/>
      <c r="I15" s="6"/>
      <c r="J15" s="6"/>
      <c r="K15" s="6"/>
      <c r="L15" s="6"/>
      <c r="M15" s="6"/>
      <c r="N15" s="6"/>
      <c r="O15" s="6"/>
      <c r="P15" s="6"/>
      <c r="Q15" s="6"/>
      <c r="R15" s="7"/>
    </row>
    <row r="16" spans="1:18">
      <c r="B16" s="437"/>
      <c r="C16" s="438"/>
      <c r="D16" s="439"/>
      <c r="E16" s="5"/>
      <c r="F16" s="88" t="s">
        <v>739</v>
      </c>
      <c r="G16" s="69"/>
      <c r="H16" s="69"/>
      <c r="I16" s="69"/>
      <c r="J16" s="69"/>
      <c r="K16" s="69"/>
      <c r="L16" s="69"/>
      <c r="M16" s="69"/>
      <c r="N16" s="69"/>
      <c r="O16" s="69"/>
      <c r="P16" s="6"/>
      <c r="Q16" s="6"/>
      <c r="R16" s="7"/>
    </row>
    <row r="17" spans="2:18" ht="15" thickBot="1">
      <c r="B17" s="440"/>
      <c r="C17" s="441"/>
      <c r="D17" s="442"/>
      <c r="E17" s="5"/>
      <c r="F17" s="69"/>
      <c r="G17" s="69"/>
      <c r="H17" s="69"/>
      <c r="I17" s="69"/>
      <c r="J17" s="69"/>
      <c r="K17" s="69"/>
      <c r="L17" s="69"/>
      <c r="M17" s="69"/>
      <c r="N17" s="69"/>
      <c r="O17" s="69"/>
      <c r="P17" s="6"/>
      <c r="Q17" s="6"/>
      <c r="R17" s="7"/>
    </row>
    <row r="18" spans="2:18" ht="15" customHeight="1">
      <c r="B18" s="812" t="s">
        <v>641</v>
      </c>
      <c r="C18" s="813"/>
      <c r="D18" s="814"/>
      <c r="E18" s="5"/>
      <c r="F18" s="473" t="s">
        <v>740</v>
      </c>
      <c r="G18" s="473"/>
      <c r="H18" s="473"/>
      <c r="I18" s="473"/>
      <c r="J18" s="473"/>
      <c r="K18" s="473"/>
      <c r="L18" s="473"/>
      <c r="M18" s="473"/>
      <c r="N18" s="473"/>
      <c r="O18" s="473"/>
      <c r="P18" s="6"/>
      <c r="Q18" s="6"/>
      <c r="R18" s="7"/>
    </row>
    <row r="19" spans="2:18" ht="15.75" customHeight="1">
      <c r="B19" s="815"/>
      <c r="C19" s="816"/>
      <c r="D19" s="817"/>
      <c r="E19" s="5"/>
      <c r="F19" s="473"/>
      <c r="G19" s="473"/>
      <c r="H19" s="473"/>
      <c r="I19" s="473"/>
      <c r="J19" s="473"/>
      <c r="K19" s="473"/>
      <c r="L19" s="473"/>
      <c r="M19" s="473"/>
      <c r="N19" s="473"/>
      <c r="O19" s="473"/>
      <c r="P19" s="6"/>
      <c r="Q19" s="6"/>
      <c r="R19" s="6"/>
    </row>
    <row r="20" spans="2:18" ht="15" customHeight="1">
      <c r="B20" s="815"/>
      <c r="C20" s="816"/>
      <c r="D20" s="817"/>
      <c r="E20" s="5"/>
      <c r="F20" s="473"/>
      <c r="G20" s="473"/>
      <c r="H20" s="473"/>
      <c r="I20" s="473"/>
      <c r="J20" s="473"/>
      <c r="K20" s="473"/>
      <c r="L20" s="473"/>
      <c r="M20" s="473"/>
      <c r="N20" s="473"/>
      <c r="O20" s="473"/>
      <c r="P20" s="6"/>
      <c r="Q20" s="6"/>
      <c r="R20" s="6"/>
    </row>
    <row r="21" spans="2:18" ht="15" thickBot="1">
      <c r="B21" s="818"/>
      <c r="C21" s="819"/>
      <c r="D21" s="820"/>
      <c r="E21" s="5"/>
      <c r="F21" s="473"/>
      <c r="G21" s="473"/>
      <c r="H21" s="473"/>
      <c r="I21" s="473"/>
      <c r="J21" s="473"/>
      <c r="K21" s="473"/>
      <c r="L21" s="473"/>
      <c r="M21" s="473"/>
      <c r="N21" s="473"/>
      <c r="O21" s="473"/>
      <c r="P21" s="6"/>
      <c r="Q21" s="6"/>
      <c r="R21" s="6"/>
    </row>
    <row r="22" spans="2:18" ht="15" customHeight="1">
      <c r="B22" s="434" t="s">
        <v>581</v>
      </c>
      <c r="C22" s="435"/>
      <c r="D22" s="436"/>
      <c r="E22" s="5"/>
      <c r="F22" s="473"/>
      <c r="G22" s="473"/>
      <c r="H22" s="473"/>
      <c r="I22" s="473"/>
      <c r="J22" s="473"/>
      <c r="K22" s="473"/>
      <c r="L22" s="473"/>
      <c r="M22" s="473"/>
      <c r="N22" s="473"/>
      <c r="O22" s="473"/>
      <c r="P22" s="6"/>
      <c r="Q22" s="6"/>
      <c r="R22" s="6"/>
    </row>
    <row r="23" spans="2:18">
      <c r="B23" s="437"/>
      <c r="C23" s="438"/>
      <c r="D23" s="439"/>
      <c r="E23" s="5"/>
      <c r="F23" s="473"/>
      <c r="G23" s="473"/>
      <c r="H23" s="473"/>
      <c r="I23" s="473"/>
      <c r="J23" s="473"/>
      <c r="K23" s="473"/>
      <c r="L23" s="473"/>
      <c r="M23" s="473"/>
      <c r="N23" s="473"/>
      <c r="O23" s="473"/>
      <c r="P23" s="6"/>
      <c r="Q23" s="6"/>
      <c r="R23" s="6"/>
    </row>
    <row r="24" spans="2:18" ht="15" customHeight="1">
      <c r="B24" s="437"/>
      <c r="C24" s="438"/>
      <c r="D24" s="439"/>
      <c r="E24" s="5"/>
      <c r="F24" s="473"/>
      <c r="G24" s="473"/>
      <c r="H24" s="473"/>
      <c r="I24" s="473"/>
      <c r="J24" s="473"/>
      <c r="K24" s="473"/>
      <c r="L24" s="473"/>
      <c r="M24" s="473"/>
      <c r="N24" s="473"/>
      <c r="O24" s="473"/>
      <c r="P24" s="6"/>
      <c r="Q24" s="6"/>
      <c r="R24" s="6"/>
    </row>
    <row r="25" spans="2:18" ht="15" thickBot="1">
      <c r="B25" s="440"/>
      <c r="C25" s="441"/>
      <c r="D25" s="442"/>
      <c r="E25" s="5"/>
      <c r="F25" s="473"/>
      <c r="G25" s="473"/>
      <c r="H25" s="473"/>
      <c r="I25" s="473"/>
      <c r="J25" s="473"/>
      <c r="K25" s="473"/>
      <c r="L25" s="473"/>
      <c r="M25" s="473"/>
      <c r="N25" s="473"/>
      <c r="O25" s="473"/>
      <c r="P25" s="6"/>
      <c r="Q25" s="6"/>
      <c r="R25" s="6"/>
    </row>
    <row r="26" spans="2:18" ht="15" customHeight="1">
      <c r="B26" s="434" t="s">
        <v>583</v>
      </c>
      <c r="C26" s="435"/>
      <c r="D26" s="436"/>
      <c r="E26" s="5"/>
      <c r="F26" s="6"/>
      <c r="G26" s="6"/>
      <c r="H26" s="6"/>
      <c r="I26" s="6"/>
      <c r="J26" s="6"/>
      <c r="K26" s="6"/>
      <c r="L26" s="6"/>
      <c r="M26" s="6"/>
      <c r="N26" s="6"/>
      <c r="O26" s="6"/>
      <c r="P26" s="6"/>
      <c r="Q26" s="6"/>
      <c r="R26" s="6"/>
    </row>
    <row r="27" spans="2:18">
      <c r="B27" s="437"/>
      <c r="C27" s="438"/>
      <c r="D27" s="439"/>
      <c r="E27" s="5"/>
      <c r="F27" s="6"/>
      <c r="G27" s="6"/>
      <c r="H27" s="6"/>
      <c r="I27" s="6"/>
      <c r="J27" s="6"/>
      <c r="K27" s="6"/>
      <c r="L27" s="6"/>
      <c r="M27" s="6"/>
      <c r="N27" s="6"/>
      <c r="O27" s="6"/>
      <c r="P27" s="6"/>
      <c r="Q27" s="6"/>
      <c r="R27" s="6"/>
    </row>
    <row r="28" spans="2:18" ht="15" customHeight="1">
      <c r="B28" s="437"/>
      <c r="C28" s="438"/>
      <c r="D28" s="439"/>
      <c r="E28" s="5"/>
      <c r="F28" s="6"/>
      <c r="G28" s="6"/>
      <c r="H28" s="6"/>
      <c r="I28" s="6"/>
      <c r="J28" s="6"/>
      <c r="K28" s="6"/>
      <c r="L28" s="6"/>
      <c r="M28" s="6"/>
      <c r="N28" s="6"/>
      <c r="O28" s="6"/>
      <c r="P28" s="6"/>
      <c r="Q28" s="6"/>
      <c r="R28" s="6"/>
    </row>
    <row r="29" spans="2:18" ht="15" thickBot="1">
      <c r="B29" s="440"/>
      <c r="C29" s="441"/>
      <c r="D29" s="442"/>
      <c r="E29" s="5"/>
      <c r="F29" s="6"/>
      <c r="G29" s="6"/>
      <c r="H29" s="6"/>
      <c r="I29" s="6"/>
      <c r="J29" s="6"/>
      <c r="K29" s="6"/>
      <c r="L29" s="6"/>
      <c r="M29" s="6"/>
      <c r="N29" s="6"/>
      <c r="O29" s="6"/>
      <c r="P29" s="6"/>
      <c r="Q29" s="6"/>
      <c r="R29" s="6"/>
    </row>
    <row r="30" spans="2:18" ht="15" customHeight="1">
      <c r="B30" s="434" t="s">
        <v>584</v>
      </c>
      <c r="C30" s="435"/>
      <c r="D30" s="436"/>
      <c r="E30" s="5"/>
      <c r="F30" s="6"/>
      <c r="G30" s="6"/>
      <c r="H30" s="6"/>
      <c r="I30" s="6"/>
      <c r="J30" s="6"/>
      <c r="K30" s="6"/>
      <c r="L30" s="6"/>
      <c r="M30" s="6"/>
      <c r="N30" s="6"/>
      <c r="O30" s="6"/>
      <c r="P30" s="6"/>
      <c r="Q30" s="6"/>
      <c r="R30" s="7"/>
    </row>
    <row r="31" spans="2:18">
      <c r="B31" s="437"/>
      <c r="C31" s="438"/>
      <c r="D31" s="439"/>
      <c r="E31" s="5"/>
      <c r="F31" s="6"/>
      <c r="G31" s="6"/>
      <c r="H31" s="6"/>
      <c r="I31" s="6"/>
      <c r="J31" s="6"/>
      <c r="K31" s="6"/>
      <c r="L31" s="6"/>
      <c r="M31" s="6"/>
      <c r="N31" s="6"/>
      <c r="O31" s="6"/>
      <c r="P31" s="6"/>
      <c r="Q31" s="6"/>
      <c r="R31" s="7"/>
    </row>
    <row r="32" spans="2:18">
      <c r="B32" s="437"/>
      <c r="C32" s="438"/>
      <c r="D32" s="439"/>
      <c r="E32" s="5"/>
      <c r="F32" s="6"/>
      <c r="G32" s="6"/>
      <c r="H32" s="6"/>
      <c r="I32" s="6"/>
      <c r="J32" s="6"/>
      <c r="K32" s="6"/>
      <c r="L32" s="6"/>
      <c r="M32" s="6"/>
      <c r="N32" s="6"/>
      <c r="O32" s="6"/>
      <c r="P32" s="6"/>
      <c r="Q32" s="6"/>
      <c r="R32" s="7"/>
    </row>
    <row r="33" spans="2:18" ht="15" thickBot="1">
      <c r="B33" s="440"/>
      <c r="C33" s="441"/>
      <c r="D33" s="442"/>
      <c r="E33" s="5"/>
      <c r="F33" s="6"/>
      <c r="G33" s="6"/>
      <c r="H33" s="6"/>
      <c r="I33" s="6"/>
      <c r="J33" s="6"/>
      <c r="K33" s="6"/>
      <c r="L33" s="6"/>
      <c r="M33" s="6"/>
      <c r="N33" s="6"/>
      <c r="O33" s="6"/>
      <c r="P33" s="6"/>
      <c r="Q33" s="6"/>
      <c r="R33" s="7"/>
    </row>
    <row r="34" spans="2:18" ht="15" customHeight="1">
      <c r="B34" s="434" t="s">
        <v>586</v>
      </c>
      <c r="C34" s="435"/>
      <c r="D34" s="436"/>
      <c r="E34" s="5"/>
      <c r="F34" s="6"/>
      <c r="G34" s="6"/>
      <c r="H34" s="6"/>
      <c r="I34" s="6"/>
      <c r="J34" s="6"/>
      <c r="K34" s="6"/>
      <c r="L34" s="6"/>
      <c r="M34" s="6"/>
      <c r="N34" s="6"/>
      <c r="O34" s="6"/>
      <c r="P34" s="6"/>
      <c r="Q34" s="6"/>
      <c r="R34" s="7"/>
    </row>
    <row r="35" spans="2:18">
      <c r="B35" s="437"/>
      <c r="C35" s="438"/>
      <c r="D35" s="439"/>
      <c r="E35" s="5"/>
      <c r="F35" s="6"/>
      <c r="G35" s="6"/>
      <c r="H35" s="6"/>
      <c r="I35" s="6"/>
      <c r="J35" s="6"/>
      <c r="K35" s="6"/>
      <c r="L35" s="6"/>
      <c r="M35" s="6"/>
      <c r="N35" s="6"/>
      <c r="O35" s="6"/>
      <c r="P35" s="6"/>
      <c r="Q35" s="6"/>
      <c r="R35" s="7"/>
    </row>
    <row r="36" spans="2:18">
      <c r="B36" s="437"/>
      <c r="C36" s="438"/>
      <c r="D36" s="439"/>
      <c r="E36" s="5"/>
      <c r="F36" s="6"/>
      <c r="G36" s="6"/>
      <c r="H36" s="6"/>
      <c r="I36" s="6"/>
      <c r="J36" s="6"/>
      <c r="K36" s="6"/>
      <c r="L36" s="6"/>
      <c r="M36" s="6"/>
      <c r="N36" s="6"/>
      <c r="O36" s="6"/>
      <c r="P36" s="6"/>
      <c r="Q36" s="6"/>
      <c r="R36" s="7"/>
    </row>
    <row r="37" spans="2:18" ht="15" thickBot="1">
      <c r="B37" s="440"/>
      <c r="C37" s="441"/>
      <c r="D37" s="442"/>
      <c r="E37" s="5"/>
      <c r="F37" s="6"/>
      <c r="G37" s="6"/>
      <c r="H37" s="6"/>
      <c r="I37" s="6"/>
      <c r="J37" s="6"/>
      <c r="K37" s="6"/>
      <c r="L37" s="6"/>
      <c r="M37" s="6"/>
      <c r="N37" s="6"/>
      <c r="O37" s="6"/>
      <c r="P37" s="6"/>
      <c r="Q37" s="6"/>
      <c r="R37" s="7"/>
    </row>
    <row r="38" spans="2:18" ht="15" customHeight="1">
      <c r="B38" s="812" t="s">
        <v>657</v>
      </c>
      <c r="C38" s="813"/>
      <c r="D38" s="814"/>
      <c r="E38" s="5"/>
      <c r="F38" s="20"/>
      <c r="G38" s="20"/>
      <c r="H38" s="20"/>
      <c r="I38" s="20"/>
      <c r="J38" s="20"/>
      <c r="K38" s="20"/>
      <c r="L38" s="20"/>
      <c r="M38" s="20"/>
      <c r="N38" s="20"/>
      <c r="O38" s="20"/>
      <c r="P38" s="6"/>
      <c r="Q38" s="6"/>
      <c r="R38" s="7"/>
    </row>
    <row r="39" spans="2:18">
      <c r="B39" s="815"/>
      <c r="C39" s="816"/>
      <c r="D39" s="817"/>
      <c r="E39" s="5"/>
      <c r="F39" s="20"/>
      <c r="G39" s="20"/>
      <c r="H39" s="20"/>
      <c r="I39" s="20"/>
      <c r="J39" s="20"/>
      <c r="K39" s="20"/>
      <c r="L39" s="20"/>
      <c r="M39" s="20"/>
      <c r="N39" s="20"/>
      <c r="O39" s="20"/>
      <c r="P39" s="6"/>
      <c r="Q39" s="6"/>
      <c r="R39" s="7"/>
    </row>
    <row r="40" spans="2:18">
      <c r="B40" s="815"/>
      <c r="C40" s="816"/>
      <c r="D40" s="817"/>
      <c r="E40" s="5"/>
      <c r="F40" s="20"/>
      <c r="G40" s="20"/>
      <c r="H40" s="20"/>
      <c r="I40" s="20"/>
      <c r="J40" s="20"/>
      <c r="K40" s="20"/>
      <c r="L40" s="20"/>
      <c r="M40" s="20"/>
      <c r="N40" s="20"/>
      <c r="O40" s="20"/>
      <c r="P40" s="6"/>
      <c r="Q40" s="6"/>
      <c r="R40" s="7"/>
    </row>
    <row r="41" spans="2:18" ht="15" thickBot="1">
      <c r="B41" s="818"/>
      <c r="C41" s="819"/>
      <c r="D41" s="820"/>
      <c r="E41" s="5"/>
      <c r="F41" s="20"/>
      <c r="G41" s="20"/>
      <c r="H41" s="20"/>
      <c r="I41" s="20"/>
      <c r="J41" s="20"/>
      <c r="K41" s="20"/>
      <c r="L41" s="20"/>
      <c r="M41" s="20"/>
      <c r="N41" s="20"/>
      <c r="O41" s="20"/>
      <c r="P41" s="6"/>
      <c r="Q41" s="6"/>
      <c r="R41" s="7"/>
    </row>
    <row r="42" spans="2:18" ht="15" customHeight="1">
      <c r="B42" s="812" t="s">
        <v>589</v>
      </c>
      <c r="C42" s="813"/>
      <c r="D42" s="814"/>
      <c r="E42" s="5"/>
      <c r="F42" s="20"/>
      <c r="G42" s="20"/>
      <c r="H42" s="20"/>
      <c r="I42" s="20"/>
      <c r="J42" s="20"/>
      <c r="K42" s="20"/>
      <c r="L42" s="20"/>
      <c r="M42" s="20"/>
      <c r="N42" s="20"/>
      <c r="O42" s="20"/>
      <c r="P42" s="6"/>
      <c r="Q42" s="6"/>
      <c r="R42" s="7"/>
    </row>
    <row r="43" spans="2:18">
      <c r="B43" s="815"/>
      <c r="C43" s="816"/>
      <c r="D43" s="817"/>
      <c r="E43" s="5"/>
      <c r="F43" s="20"/>
      <c r="G43" s="20"/>
      <c r="H43" s="20"/>
      <c r="I43" s="20"/>
      <c r="J43" s="20"/>
      <c r="K43" s="20"/>
      <c r="L43" s="20"/>
      <c r="M43" s="20"/>
      <c r="N43" s="20"/>
      <c r="O43" s="20"/>
      <c r="P43" s="6"/>
      <c r="Q43" s="6"/>
      <c r="R43" s="7"/>
    </row>
    <row r="44" spans="2:18">
      <c r="B44" s="815"/>
      <c r="C44" s="816"/>
      <c r="D44" s="817"/>
      <c r="E44" s="5"/>
      <c r="F44" s="20"/>
      <c r="G44" s="20"/>
      <c r="H44" s="20"/>
      <c r="I44" s="20"/>
      <c r="J44" s="20"/>
      <c r="K44" s="20"/>
      <c r="L44" s="20"/>
      <c r="M44" s="20"/>
      <c r="N44" s="20"/>
      <c r="O44" s="20"/>
      <c r="P44" s="6"/>
      <c r="Q44" s="6"/>
      <c r="R44" s="7"/>
    </row>
    <row r="45" spans="2:18" ht="15" thickBot="1">
      <c r="B45" s="818"/>
      <c r="C45" s="819"/>
      <c r="D45" s="820"/>
      <c r="E45" s="5"/>
      <c r="F45" s="20"/>
      <c r="G45" s="20"/>
      <c r="H45" s="20"/>
      <c r="I45" s="20"/>
      <c r="J45" s="20"/>
      <c r="K45" s="20"/>
      <c r="L45" s="20"/>
      <c r="M45" s="20"/>
      <c r="N45" s="20"/>
      <c r="O45" s="20"/>
      <c r="P45" s="6"/>
      <c r="Q45" s="6"/>
      <c r="R45" s="7"/>
    </row>
    <row r="46" spans="2:18" ht="15" customHeight="1">
      <c r="B46" s="812" t="s">
        <v>590</v>
      </c>
      <c r="C46" s="813"/>
      <c r="D46" s="814"/>
      <c r="E46" s="5"/>
      <c r="F46" s="20"/>
      <c r="G46" s="20"/>
      <c r="H46" s="20"/>
      <c r="I46" s="20"/>
      <c r="J46" s="20"/>
      <c r="K46" s="20"/>
      <c r="L46" s="20"/>
      <c r="M46" s="20"/>
      <c r="N46" s="20"/>
      <c r="O46" s="20"/>
      <c r="P46" s="6"/>
      <c r="Q46" s="6"/>
      <c r="R46" s="7"/>
    </row>
    <row r="47" spans="2:18">
      <c r="B47" s="815"/>
      <c r="C47" s="816"/>
      <c r="D47" s="817"/>
      <c r="E47" s="5"/>
      <c r="F47" s="20"/>
      <c r="G47" s="20"/>
      <c r="H47" s="20"/>
      <c r="I47" s="20"/>
      <c r="J47" s="20"/>
      <c r="K47" s="20"/>
      <c r="L47" s="20"/>
      <c r="M47" s="20"/>
      <c r="N47" s="20"/>
      <c r="O47" s="20"/>
      <c r="P47" s="6"/>
      <c r="Q47" s="6"/>
      <c r="R47" s="7"/>
    </row>
    <row r="48" spans="2:18">
      <c r="B48" s="815"/>
      <c r="C48" s="816"/>
      <c r="D48" s="817"/>
      <c r="E48" s="5"/>
      <c r="F48" s="20"/>
      <c r="G48" s="20"/>
      <c r="H48" s="20"/>
      <c r="I48" s="20"/>
      <c r="J48" s="20"/>
      <c r="K48" s="20"/>
      <c r="L48" s="20"/>
      <c r="M48" s="20"/>
      <c r="N48" s="20"/>
      <c r="O48" s="20"/>
      <c r="P48" s="6"/>
      <c r="Q48" s="6"/>
      <c r="R48" s="7"/>
    </row>
    <row r="49" spans="2:18" ht="15" thickBot="1">
      <c r="B49" s="818"/>
      <c r="C49" s="819"/>
      <c r="D49" s="820"/>
      <c r="E49" s="5"/>
      <c r="F49" s="20"/>
      <c r="G49" s="20"/>
      <c r="H49" s="20"/>
      <c r="I49" s="20"/>
      <c r="J49" s="20"/>
      <c r="K49" s="20"/>
      <c r="L49" s="20"/>
      <c r="M49" s="20"/>
      <c r="N49" s="20"/>
      <c r="O49" s="20"/>
      <c r="P49" s="6"/>
      <c r="Q49" s="6"/>
      <c r="R49" s="7"/>
    </row>
    <row r="50" spans="2:18" ht="15" customHeight="1">
      <c r="B50" s="797" t="s">
        <v>741</v>
      </c>
      <c r="C50" s="798"/>
      <c r="D50" s="798"/>
      <c r="E50" s="5"/>
      <c r="F50" s="20"/>
      <c r="G50" s="20"/>
      <c r="H50" s="20"/>
      <c r="I50" s="20"/>
      <c r="J50" s="20"/>
      <c r="K50" s="20"/>
      <c r="L50" s="20"/>
      <c r="M50" s="20"/>
      <c r="N50" s="20"/>
      <c r="O50" s="20"/>
      <c r="P50" s="6"/>
      <c r="Q50" s="6"/>
      <c r="R50" s="7"/>
    </row>
    <row r="51" spans="2:18">
      <c r="B51" s="798"/>
      <c r="C51" s="798"/>
      <c r="D51" s="798"/>
      <c r="E51" s="5"/>
      <c r="F51" s="20"/>
      <c r="G51" s="20"/>
      <c r="H51" s="20"/>
      <c r="I51" s="20"/>
      <c r="J51" s="20"/>
      <c r="K51" s="20"/>
      <c r="L51" s="20"/>
      <c r="M51" s="20"/>
      <c r="N51" s="20"/>
      <c r="O51" s="20"/>
      <c r="P51" s="6"/>
      <c r="Q51" s="6"/>
      <c r="R51" s="7"/>
    </row>
    <row r="52" spans="2:18">
      <c r="B52" s="798"/>
      <c r="C52" s="798"/>
      <c r="D52" s="798"/>
      <c r="E52" s="5"/>
      <c r="F52" s="20"/>
      <c r="G52" s="20"/>
      <c r="H52" s="20"/>
      <c r="I52" s="20"/>
      <c r="J52" s="20"/>
      <c r="K52" s="20"/>
      <c r="L52" s="20"/>
      <c r="M52" s="20"/>
      <c r="N52" s="20"/>
      <c r="O52" s="20"/>
      <c r="P52" s="6"/>
      <c r="Q52" s="6"/>
      <c r="R52" s="7"/>
    </row>
    <row r="53" spans="2:18" ht="15" thickBot="1">
      <c r="B53" s="798"/>
      <c r="C53" s="798"/>
      <c r="D53" s="798"/>
      <c r="E53" s="5"/>
      <c r="F53" s="20"/>
      <c r="G53" s="20"/>
      <c r="H53" s="20"/>
      <c r="I53" s="20"/>
      <c r="J53" s="20"/>
      <c r="K53" s="20"/>
      <c r="L53" s="20"/>
      <c r="M53" s="20"/>
      <c r="N53" s="20"/>
      <c r="O53" s="20"/>
      <c r="P53" s="6"/>
      <c r="Q53" s="6"/>
      <c r="R53" s="7"/>
    </row>
    <row r="54" spans="2:18" ht="15" customHeight="1">
      <c r="B54" s="812" t="s">
        <v>630</v>
      </c>
      <c r="C54" s="813"/>
      <c r="D54" s="814"/>
      <c r="E54" s="5"/>
      <c r="F54" s="20"/>
      <c r="G54" s="20"/>
      <c r="H54" s="20"/>
      <c r="I54" s="20"/>
      <c r="J54" s="20"/>
      <c r="K54" s="20"/>
      <c r="L54" s="20"/>
      <c r="M54" s="20"/>
      <c r="N54" s="20"/>
      <c r="O54" s="20"/>
      <c r="P54" s="6"/>
      <c r="Q54" s="6"/>
      <c r="R54" s="7"/>
    </row>
    <row r="55" spans="2:18">
      <c r="B55" s="815"/>
      <c r="C55" s="816"/>
      <c r="D55" s="817"/>
      <c r="E55" s="5"/>
      <c r="F55" s="20"/>
      <c r="G55" s="20"/>
      <c r="H55" s="20"/>
      <c r="I55" s="20"/>
      <c r="J55" s="20"/>
      <c r="K55" s="20"/>
      <c r="L55" s="20"/>
      <c r="M55" s="20"/>
      <c r="N55" s="20"/>
      <c r="O55" s="20"/>
      <c r="P55" s="6"/>
      <c r="Q55" s="6"/>
      <c r="R55" s="7"/>
    </row>
    <row r="56" spans="2:18">
      <c r="B56" s="815"/>
      <c r="C56" s="816"/>
      <c r="D56" s="817"/>
      <c r="E56" s="5"/>
      <c r="F56" s="20"/>
      <c r="G56" s="20"/>
      <c r="H56" s="20"/>
      <c r="I56" s="20"/>
      <c r="J56" s="20"/>
      <c r="K56" s="20"/>
      <c r="L56" s="20"/>
      <c r="M56" s="20"/>
      <c r="N56" s="20"/>
      <c r="O56" s="20"/>
      <c r="P56" s="6"/>
      <c r="Q56" s="6"/>
      <c r="R56" s="7"/>
    </row>
    <row r="57" spans="2:18" ht="15" thickBot="1">
      <c r="B57" s="818"/>
      <c r="C57" s="819"/>
      <c r="D57" s="820"/>
      <c r="E57" s="8"/>
      <c r="F57" s="20"/>
      <c r="G57" s="20"/>
      <c r="H57" s="20"/>
      <c r="I57" s="20"/>
      <c r="J57" s="20"/>
      <c r="K57" s="20"/>
      <c r="L57" s="20"/>
      <c r="M57" s="20"/>
      <c r="N57" s="20"/>
      <c r="O57" s="20"/>
      <c r="P57" s="9"/>
      <c r="Q57" s="9"/>
      <c r="R57" s="10"/>
    </row>
  </sheetData>
  <mergeCells count="18">
    <mergeCell ref="F18:O25"/>
    <mergeCell ref="B22:D25"/>
    <mergeCell ref="B26:D29"/>
    <mergeCell ref="B30:D33"/>
    <mergeCell ref="B34:D37"/>
    <mergeCell ref="B18:D21"/>
    <mergeCell ref="B46:D49"/>
    <mergeCell ref="B50:D53"/>
    <mergeCell ref="B54:D57"/>
    <mergeCell ref="B38:D41"/>
    <mergeCell ref="B42:D45"/>
    <mergeCell ref="B1:R3"/>
    <mergeCell ref="B4:R5"/>
    <mergeCell ref="B6:D9"/>
    <mergeCell ref="B10:D13"/>
    <mergeCell ref="B14:D17"/>
    <mergeCell ref="F9:O10"/>
    <mergeCell ref="F12:O12"/>
  </mergeCells>
  <hyperlinks>
    <hyperlink ref="B6:D9" location="'401'!A1" display="GRI 401: Emprego" xr:uid="{33DDB74B-3CCF-4BE4-812B-C1F6F0245FAF}"/>
    <hyperlink ref="B10:D13" location="'402'!A1" display="GRI 402: Relações de trabalho" xr:uid="{1347CD7B-5FB3-46D9-880E-F3315B20C938}"/>
    <hyperlink ref="B14:D17" location="'403'!A1" display="GRI 403: Saúde e segurança do trabalho" xr:uid="{D4A50DAF-166B-4960-BD3B-B29F00757FB3}"/>
    <hyperlink ref="B22:D25" location="'405'!A1" display="GRI 405: Diversidade e igualdade de oportunidades" xr:uid="{7AEFE1AB-12EA-4559-A234-796E912F1A2F}"/>
    <hyperlink ref="B26:D29" location="'406'!A1" display="GRI 406: Não discriminação" xr:uid="{B29A1982-87B8-4D93-BF49-FC9CD5A94925}"/>
    <hyperlink ref="B30:D33" location="'407'!A1" display="GRI 407: Liberdade sindical e negociação coletiva" xr:uid="{39972E88-F084-449C-B780-BD79B934A605}"/>
    <hyperlink ref="B54:D57" location="'414'!A1" display="GRI 414: Avaliação Social de Fornecedores" xr:uid="{9BF72FF3-E3E7-4CF6-B7B2-82D07B733626}"/>
    <hyperlink ref="B46:D49" location="'411'!A1" display="GRI 411: Direitos de povos indígenas" xr:uid="{BB5F1C43-33E8-4475-AFF6-E0E8AE4EEF80}"/>
    <hyperlink ref="B42:D45" location="'410'!A1" display="GRI 410: Práticas de segurança" xr:uid="{AC6A27CF-1CB0-455F-ADBA-A2F819DA75B8}"/>
    <hyperlink ref="B38:D41" location="'409'!A1" display="GRI 409: Trabalho forçado ou análogo ao escravo" xr:uid="{D805CCCE-470B-4AD0-B269-73587736D413}"/>
    <hyperlink ref="B18:D21" location="'404'!A1" display="GRI 404: Capacitação e educação" xr:uid="{08214390-EDC4-486B-A32C-C398C863FA91}"/>
    <hyperlink ref="B34:D37" location="'408'!A1" display="GRI 408: Trabalho infantil" xr:uid="{54F03886-3E6D-4BE9-B51E-6756BA6145F9}"/>
  </hyperlinks>
  <pageMargins left="0.511811024" right="0.511811024" top="0.78740157499999996" bottom="0.78740157499999996" header="0.31496062000000002" footer="0.31496062000000002"/>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26FE6-9372-4D69-A2DF-CDAC814F459A}">
  <sheetPr codeName="Planilha37"/>
  <dimension ref="A1:S57"/>
  <sheetViews>
    <sheetView showGridLines="0" zoomScale="80" zoomScaleNormal="80" workbookViewId="0">
      <pane ySplit="5" topLeftCell="A38" activePane="bottomLeft" state="frozen"/>
      <selection pane="bottomLeft"/>
    </sheetView>
  </sheetViews>
  <sheetFormatPr defaultRowHeight="14.45"/>
  <cols>
    <col min="1" max="1" width="5.7109375" customWidth="1"/>
    <col min="5" max="10" width="12.7109375" customWidth="1"/>
    <col min="11" max="14" width="16.42578125" customWidth="1"/>
    <col min="15" max="19" width="12.7109375" customWidth="1"/>
  </cols>
  <sheetData>
    <row r="1" spans="1:19" ht="15" customHeight="1">
      <c r="A1" s="1"/>
      <c r="B1" s="286" t="s">
        <v>13</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742</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 customHeight="1">
      <c r="B6" s="434" t="s">
        <v>620</v>
      </c>
      <c r="C6" s="435"/>
      <c r="D6" s="436"/>
      <c r="E6" s="2"/>
      <c r="F6" s="3"/>
      <c r="G6" s="3"/>
      <c r="H6" s="3"/>
      <c r="I6" s="3"/>
      <c r="J6" s="3"/>
      <c r="K6" s="3"/>
      <c r="L6" s="3"/>
      <c r="M6" s="3"/>
      <c r="N6" s="3"/>
      <c r="O6" s="3"/>
      <c r="P6" s="3"/>
      <c r="Q6" s="3"/>
      <c r="R6" s="3"/>
      <c r="S6" s="4"/>
    </row>
    <row r="7" spans="1:19" ht="15" customHeight="1">
      <c r="B7" s="437"/>
      <c r="C7" s="438"/>
      <c r="D7" s="439"/>
      <c r="E7" s="5"/>
      <c r="F7" s="6" t="s">
        <v>743</v>
      </c>
      <c r="G7" s="6"/>
      <c r="H7" s="20"/>
      <c r="I7" s="20"/>
      <c r="J7" s="20"/>
      <c r="K7" s="20"/>
      <c r="L7" s="20"/>
      <c r="M7" s="20"/>
      <c r="N7" s="20"/>
      <c r="O7" s="20"/>
      <c r="P7" s="20"/>
      <c r="Q7" s="20"/>
      <c r="R7" s="20"/>
      <c r="S7" s="7"/>
    </row>
    <row r="8" spans="1:19" ht="15" customHeight="1">
      <c r="B8" s="437"/>
      <c r="C8" s="438"/>
      <c r="D8" s="439"/>
      <c r="E8" s="5"/>
      <c r="F8" s="6"/>
      <c r="G8" s="6"/>
      <c r="H8" s="20"/>
      <c r="I8" s="20"/>
      <c r="J8" s="20"/>
      <c r="K8" s="20"/>
      <c r="L8" s="20"/>
      <c r="M8" s="20"/>
      <c r="N8" s="20"/>
      <c r="O8" s="20"/>
      <c r="P8" s="20"/>
      <c r="Q8" s="20"/>
      <c r="R8" s="20"/>
      <c r="S8" s="7"/>
    </row>
    <row r="9" spans="1:19" ht="15" customHeight="1" thickBot="1">
      <c r="B9" s="440"/>
      <c r="C9" s="441"/>
      <c r="D9" s="442"/>
      <c r="E9" s="5"/>
      <c r="F9" s="649" t="s">
        <v>744</v>
      </c>
      <c r="G9" s="649"/>
      <c r="H9" s="649"/>
      <c r="I9" s="649"/>
      <c r="J9" s="649"/>
      <c r="K9" s="649"/>
      <c r="L9" s="649"/>
      <c r="M9" s="649"/>
      <c r="N9" s="649"/>
      <c r="O9" s="20"/>
      <c r="P9" s="20"/>
      <c r="Q9" s="20"/>
      <c r="R9" s="20"/>
      <c r="S9" s="7"/>
    </row>
    <row r="10" spans="1:19" ht="15" customHeight="1">
      <c r="B10" s="434" t="s">
        <v>633</v>
      </c>
      <c r="C10" s="435"/>
      <c r="D10" s="436"/>
      <c r="E10" s="5"/>
      <c r="F10" s="649"/>
      <c r="G10" s="649"/>
      <c r="H10" s="649"/>
      <c r="I10" s="649"/>
      <c r="J10" s="649"/>
      <c r="K10" s="649"/>
      <c r="L10" s="649"/>
      <c r="M10" s="649"/>
      <c r="N10" s="649"/>
      <c r="O10" s="20"/>
      <c r="P10" s="20"/>
      <c r="Q10" s="20"/>
      <c r="R10" s="20"/>
      <c r="S10" s="7"/>
    </row>
    <row r="11" spans="1:19" ht="15" customHeight="1">
      <c r="B11" s="437"/>
      <c r="C11" s="438"/>
      <c r="D11" s="439"/>
      <c r="E11" s="5"/>
      <c r="F11" s="6"/>
      <c r="G11" s="6"/>
      <c r="H11" s="20"/>
      <c r="I11" s="20"/>
      <c r="J11" s="20"/>
      <c r="K11" s="20"/>
      <c r="L11" s="20"/>
      <c r="M11" s="20"/>
      <c r="N11" s="20"/>
      <c r="O11" s="20"/>
      <c r="P11" s="20"/>
      <c r="Q11" s="20"/>
      <c r="R11" s="20"/>
      <c r="S11" s="7"/>
    </row>
    <row r="12" spans="1:19" ht="15" customHeight="1">
      <c r="B12" s="437"/>
      <c r="C12" s="438"/>
      <c r="D12" s="439"/>
      <c r="E12" s="5"/>
      <c r="F12" s="6" t="s">
        <v>745</v>
      </c>
      <c r="G12" s="6"/>
      <c r="H12" s="20"/>
      <c r="I12" s="20"/>
      <c r="J12" s="20"/>
      <c r="K12" s="20"/>
      <c r="L12" s="20"/>
      <c r="M12" s="20"/>
      <c r="N12" s="20"/>
      <c r="O12" s="20"/>
      <c r="P12" s="20"/>
      <c r="Q12" s="20"/>
      <c r="R12" s="20"/>
      <c r="S12" s="7"/>
    </row>
    <row r="13" spans="1:19" ht="15" customHeight="1" thickBot="1">
      <c r="B13" s="440"/>
      <c r="C13" s="441"/>
      <c r="D13" s="442"/>
      <c r="E13" s="5"/>
      <c r="F13" s="6"/>
      <c r="G13" s="20"/>
      <c r="H13" s="20"/>
      <c r="I13" s="20"/>
      <c r="J13" s="20"/>
      <c r="K13" s="20"/>
      <c r="L13" s="20"/>
      <c r="M13" s="20"/>
      <c r="N13" s="20"/>
      <c r="O13" s="20"/>
      <c r="P13" s="20"/>
      <c r="Q13" s="20"/>
      <c r="R13" s="20"/>
      <c r="S13" s="7"/>
    </row>
    <row r="14" spans="1:19" ht="19.899999999999999" customHeight="1">
      <c r="B14" s="434" t="s">
        <v>623</v>
      </c>
      <c r="C14" s="435"/>
      <c r="D14" s="436"/>
      <c r="E14" s="5"/>
      <c r="F14" s="809" t="s">
        <v>746</v>
      </c>
      <c r="G14" s="810"/>
      <c r="H14" s="810"/>
      <c r="I14" s="810"/>
      <c r="J14" s="810"/>
      <c r="K14" s="810"/>
      <c r="L14" s="810"/>
      <c r="M14" s="810"/>
      <c r="N14" s="811"/>
      <c r="O14" s="20"/>
      <c r="P14" s="20"/>
      <c r="Q14" s="20"/>
      <c r="R14" s="20"/>
      <c r="S14" s="20"/>
    </row>
    <row r="15" spans="1:19" ht="15" customHeight="1">
      <c r="B15" s="437"/>
      <c r="C15" s="438"/>
      <c r="D15" s="439"/>
      <c r="E15" s="5"/>
      <c r="F15" s="840"/>
      <c r="G15" s="800"/>
      <c r="H15" s="800"/>
      <c r="I15" s="800"/>
      <c r="J15" s="800"/>
      <c r="K15" s="207" t="s">
        <v>137</v>
      </c>
      <c r="L15" s="207" t="s">
        <v>138</v>
      </c>
      <c r="M15" s="207" t="s">
        <v>139</v>
      </c>
      <c r="N15" s="208" t="s">
        <v>140</v>
      </c>
      <c r="O15" s="20"/>
      <c r="P15" s="20"/>
      <c r="Q15" s="20"/>
      <c r="R15" s="20"/>
      <c r="S15" s="20"/>
    </row>
    <row r="16" spans="1:19" ht="15" customHeight="1">
      <c r="B16" s="437"/>
      <c r="C16" s="438"/>
      <c r="D16" s="439"/>
      <c r="E16" s="5"/>
      <c r="F16" s="756" t="s">
        <v>542</v>
      </c>
      <c r="G16" s="756"/>
      <c r="H16" s="756"/>
      <c r="I16" s="756"/>
      <c r="J16" s="756"/>
      <c r="K16" s="892">
        <v>3390</v>
      </c>
      <c r="L16" s="892">
        <v>3234</v>
      </c>
      <c r="M16" s="890">
        <v>3133</v>
      </c>
      <c r="N16" s="890">
        <v>2841</v>
      </c>
      <c r="O16" s="20"/>
      <c r="P16" s="20"/>
      <c r="Q16" s="20"/>
      <c r="R16" s="20"/>
      <c r="S16" s="20"/>
    </row>
    <row r="17" spans="2:19" ht="15" customHeight="1" thickBot="1">
      <c r="B17" s="440"/>
      <c r="C17" s="441"/>
      <c r="D17" s="442"/>
      <c r="E17" s="5"/>
      <c r="F17" s="479"/>
      <c r="G17" s="479"/>
      <c r="H17" s="479"/>
      <c r="I17" s="479"/>
      <c r="J17" s="479"/>
      <c r="K17" s="893"/>
      <c r="L17" s="893"/>
      <c r="M17" s="891"/>
      <c r="N17" s="891"/>
      <c r="O17" s="20"/>
      <c r="P17" s="20"/>
      <c r="Q17" s="20"/>
      <c r="R17" s="20"/>
      <c r="S17" s="20"/>
    </row>
    <row r="18" spans="2:19" ht="15" customHeight="1">
      <c r="B18" s="812" t="s">
        <v>577</v>
      </c>
      <c r="C18" s="813"/>
      <c r="D18" s="814"/>
      <c r="E18" s="5"/>
      <c r="F18" s="747" t="s">
        <v>543</v>
      </c>
      <c r="G18" s="748"/>
      <c r="H18" s="748"/>
      <c r="I18" s="748"/>
      <c r="J18" s="749"/>
      <c r="K18" s="753">
        <v>0</v>
      </c>
      <c r="L18" s="753">
        <v>0</v>
      </c>
      <c r="M18" s="753">
        <v>4</v>
      </c>
      <c r="N18" s="753">
        <v>2</v>
      </c>
      <c r="O18" s="20"/>
      <c r="P18" s="20"/>
      <c r="Q18" s="20"/>
      <c r="R18" s="20"/>
      <c r="S18" s="20"/>
    </row>
    <row r="19" spans="2:19" ht="15" customHeight="1">
      <c r="B19" s="815"/>
      <c r="C19" s="816"/>
      <c r="D19" s="817"/>
      <c r="E19" s="5"/>
      <c r="F19" s="750"/>
      <c r="G19" s="751"/>
      <c r="H19" s="751"/>
      <c r="I19" s="751"/>
      <c r="J19" s="752"/>
      <c r="K19" s="754"/>
      <c r="L19" s="754"/>
      <c r="M19" s="754"/>
      <c r="N19" s="754"/>
      <c r="O19" s="20"/>
      <c r="P19" s="20"/>
      <c r="Q19" s="20"/>
      <c r="R19" s="20"/>
      <c r="S19" s="20"/>
    </row>
    <row r="20" spans="2:19" ht="15" customHeight="1">
      <c r="B20" s="815"/>
      <c r="C20" s="816"/>
      <c r="D20" s="817"/>
      <c r="E20" s="5"/>
      <c r="F20" s="479" t="s">
        <v>544</v>
      </c>
      <c r="G20" s="479"/>
      <c r="H20" s="479"/>
      <c r="I20" s="479"/>
      <c r="J20" s="479"/>
      <c r="K20" s="753">
        <v>0</v>
      </c>
      <c r="L20" s="753">
        <v>0</v>
      </c>
      <c r="M20" s="753">
        <v>100</v>
      </c>
      <c r="N20" s="753">
        <v>100</v>
      </c>
      <c r="O20" s="20"/>
      <c r="P20" s="20"/>
      <c r="Q20" s="20"/>
      <c r="R20" s="20"/>
      <c r="S20" s="20"/>
    </row>
    <row r="21" spans="2:19" ht="15" customHeight="1" thickBot="1">
      <c r="B21" s="818"/>
      <c r="C21" s="819"/>
      <c r="D21" s="820"/>
      <c r="E21" s="5"/>
      <c r="F21" s="479"/>
      <c r="G21" s="479"/>
      <c r="H21" s="479"/>
      <c r="I21" s="479"/>
      <c r="J21" s="479"/>
      <c r="K21" s="754"/>
      <c r="L21" s="754"/>
      <c r="M21" s="754"/>
      <c r="N21" s="754"/>
      <c r="O21" s="20"/>
      <c r="P21" s="20"/>
      <c r="Q21" s="20"/>
      <c r="R21" s="20"/>
      <c r="S21" s="20"/>
    </row>
    <row r="22" spans="2:19" ht="15" customHeight="1">
      <c r="B22" s="434" t="s">
        <v>581</v>
      </c>
      <c r="C22" s="435"/>
      <c r="D22" s="436"/>
      <c r="E22" s="5"/>
      <c r="F22" s="479" t="s">
        <v>546</v>
      </c>
      <c r="G22" s="479"/>
      <c r="H22" s="479"/>
      <c r="I22" s="479"/>
      <c r="J22" s="479"/>
      <c r="K22" s="746">
        <v>0</v>
      </c>
      <c r="L22" s="746">
        <v>0</v>
      </c>
      <c r="M22" s="746">
        <v>0</v>
      </c>
      <c r="N22" s="746">
        <v>0</v>
      </c>
      <c r="O22" s="20"/>
      <c r="P22" s="20"/>
      <c r="Q22" s="20"/>
      <c r="R22" s="20"/>
      <c r="S22" s="20"/>
    </row>
    <row r="23" spans="2:19" ht="15" customHeight="1">
      <c r="B23" s="437"/>
      <c r="C23" s="438"/>
      <c r="D23" s="439"/>
      <c r="E23" s="5"/>
      <c r="F23" s="479"/>
      <c r="G23" s="479"/>
      <c r="H23" s="479"/>
      <c r="I23" s="479"/>
      <c r="J23" s="479"/>
      <c r="K23" s="746"/>
      <c r="L23" s="746"/>
      <c r="M23" s="746"/>
      <c r="N23" s="746"/>
      <c r="O23" s="20"/>
      <c r="P23" s="20"/>
      <c r="Q23" s="20"/>
      <c r="R23" s="20"/>
      <c r="S23" s="20"/>
    </row>
    <row r="24" spans="2:19" ht="19.149999999999999" customHeight="1">
      <c r="B24" s="437"/>
      <c r="C24" s="438"/>
      <c r="D24" s="439"/>
      <c r="E24" s="5"/>
      <c r="F24" s="475" t="s">
        <v>547</v>
      </c>
      <c r="G24" s="475"/>
      <c r="H24" s="475"/>
      <c r="I24" s="475"/>
      <c r="J24" s="475"/>
      <c r="K24" s="475"/>
      <c r="L24" s="475"/>
      <c r="M24" s="475"/>
      <c r="N24" s="475"/>
      <c r="O24" s="20"/>
      <c r="P24" s="20"/>
      <c r="Q24" s="20"/>
      <c r="R24" s="20"/>
      <c r="S24" s="20"/>
    </row>
    <row r="25" spans="2:19" ht="15" thickBot="1">
      <c r="B25" s="440"/>
      <c r="C25" s="441"/>
      <c r="D25" s="442"/>
      <c r="E25" s="5"/>
      <c r="F25" s="149"/>
      <c r="G25" s="149"/>
      <c r="H25" s="149"/>
      <c r="I25" s="149"/>
      <c r="J25" s="149"/>
      <c r="K25" s="149"/>
      <c r="L25" s="149"/>
      <c r="M25" s="149"/>
      <c r="N25" s="6"/>
      <c r="O25" s="20"/>
      <c r="P25" s="20"/>
      <c r="Q25" s="20"/>
      <c r="R25" s="20"/>
      <c r="S25" s="20"/>
    </row>
    <row r="26" spans="2:19" ht="20.65" customHeight="1">
      <c r="B26" s="434" t="s">
        <v>583</v>
      </c>
      <c r="C26" s="435"/>
      <c r="D26" s="436"/>
      <c r="E26" s="5"/>
      <c r="F26" s="874" t="s">
        <v>747</v>
      </c>
      <c r="G26" s="874"/>
      <c r="H26" s="874"/>
      <c r="I26" s="874"/>
      <c r="J26" s="874"/>
      <c r="K26" s="874"/>
      <c r="L26" s="874"/>
      <c r="M26" s="874"/>
      <c r="N26" s="874"/>
      <c r="O26" s="20"/>
      <c r="P26" s="20"/>
      <c r="Q26" s="20"/>
      <c r="R26" s="20"/>
      <c r="S26" s="20"/>
    </row>
    <row r="27" spans="2:19" ht="19.899999999999999" customHeight="1">
      <c r="B27" s="437"/>
      <c r="C27" s="438"/>
      <c r="D27" s="439"/>
      <c r="E27" s="5"/>
      <c r="F27" s="840"/>
      <c r="G27" s="800"/>
      <c r="H27" s="800"/>
      <c r="I27" s="800"/>
      <c r="J27" s="800"/>
      <c r="K27" s="207" t="s">
        <v>137</v>
      </c>
      <c r="L27" s="207" t="s">
        <v>138</v>
      </c>
      <c r="M27" s="207" t="s">
        <v>139</v>
      </c>
      <c r="N27" s="208" t="s">
        <v>140</v>
      </c>
      <c r="O27" s="20"/>
      <c r="P27" s="20"/>
      <c r="Q27" s="20"/>
      <c r="R27" s="20"/>
      <c r="S27" s="20"/>
    </row>
    <row r="28" spans="2:19" ht="15" customHeight="1">
      <c r="B28" s="437"/>
      <c r="C28" s="438"/>
      <c r="D28" s="439"/>
      <c r="E28" s="5"/>
      <c r="F28" s="756" t="s">
        <v>748</v>
      </c>
      <c r="G28" s="756"/>
      <c r="H28" s="756"/>
      <c r="I28" s="756"/>
      <c r="J28" s="756"/>
      <c r="K28" s="754">
        <v>1212</v>
      </c>
      <c r="L28" s="754">
        <v>2592</v>
      </c>
      <c r="M28" s="754">
        <v>2505</v>
      </c>
      <c r="N28" s="754">
        <v>1337</v>
      </c>
      <c r="O28" s="20"/>
      <c r="P28" s="20"/>
      <c r="Q28" s="20"/>
      <c r="R28" s="20"/>
      <c r="S28" s="20"/>
    </row>
    <row r="29" spans="2:19" ht="19.899999999999999" customHeight="1" thickBot="1">
      <c r="B29" s="440"/>
      <c r="C29" s="441"/>
      <c r="D29" s="442"/>
      <c r="E29" s="5"/>
      <c r="F29" s="479"/>
      <c r="G29" s="479"/>
      <c r="H29" s="479"/>
      <c r="I29" s="479"/>
      <c r="J29" s="479"/>
      <c r="K29" s="746"/>
      <c r="L29" s="746"/>
      <c r="M29" s="746"/>
      <c r="N29" s="746"/>
      <c r="O29" s="20"/>
      <c r="P29" s="20"/>
      <c r="Q29" s="20"/>
      <c r="R29" s="20"/>
      <c r="S29" s="20"/>
    </row>
    <row r="30" spans="2:19" ht="19.899999999999999" customHeight="1">
      <c r="B30" s="434" t="s">
        <v>584</v>
      </c>
      <c r="C30" s="435"/>
      <c r="D30" s="436"/>
      <c r="E30" s="5"/>
      <c r="F30" s="747" t="s">
        <v>550</v>
      </c>
      <c r="G30" s="748"/>
      <c r="H30" s="748"/>
      <c r="I30" s="748"/>
      <c r="J30" s="749"/>
      <c r="K30" s="742" t="s">
        <v>184</v>
      </c>
      <c r="L30" s="753">
        <v>2</v>
      </c>
      <c r="M30" s="753">
        <v>14</v>
      </c>
      <c r="N30" s="753">
        <v>14</v>
      </c>
      <c r="O30" s="20"/>
      <c r="P30" s="20"/>
      <c r="Q30" s="20"/>
      <c r="R30" s="20"/>
      <c r="S30" s="20"/>
    </row>
    <row r="31" spans="2:19" ht="19.899999999999999" customHeight="1">
      <c r="B31" s="437"/>
      <c r="C31" s="438"/>
      <c r="D31" s="439"/>
      <c r="E31" s="5"/>
      <c r="F31" s="750"/>
      <c r="G31" s="751"/>
      <c r="H31" s="751"/>
      <c r="I31" s="751"/>
      <c r="J31" s="752"/>
      <c r="K31" s="743"/>
      <c r="L31" s="754"/>
      <c r="M31" s="754"/>
      <c r="N31" s="754"/>
      <c r="O31" s="20"/>
      <c r="P31" s="20"/>
      <c r="Q31" s="20"/>
      <c r="R31" s="20"/>
      <c r="S31" s="20"/>
    </row>
    <row r="32" spans="2:19" ht="19.899999999999999" customHeight="1">
      <c r="B32" s="437"/>
      <c r="C32" s="438"/>
      <c r="D32" s="439"/>
      <c r="E32" s="27"/>
      <c r="F32" s="747" t="s">
        <v>551</v>
      </c>
      <c r="G32" s="748"/>
      <c r="H32" s="748"/>
      <c r="I32" s="748"/>
      <c r="J32" s="749"/>
      <c r="K32" s="742" t="s">
        <v>184</v>
      </c>
      <c r="L32" s="753">
        <v>0</v>
      </c>
      <c r="M32" s="753">
        <v>93</v>
      </c>
      <c r="N32" s="753">
        <v>100</v>
      </c>
      <c r="O32" s="20"/>
      <c r="P32" s="20"/>
      <c r="Q32" s="20"/>
      <c r="R32" s="20"/>
      <c r="S32" s="20"/>
    </row>
    <row r="33" spans="2:19" ht="19.899999999999999" customHeight="1" thickBot="1">
      <c r="B33" s="440"/>
      <c r="C33" s="441"/>
      <c r="D33" s="442"/>
      <c r="E33" s="27"/>
      <c r="F33" s="750"/>
      <c r="G33" s="751"/>
      <c r="H33" s="751"/>
      <c r="I33" s="751"/>
      <c r="J33" s="752"/>
      <c r="K33" s="743"/>
      <c r="L33" s="754"/>
      <c r="M33" s="754"/>
      <c r="N33" s="754"/>
      <c r="O33" s="20"/>
      <c r="P33" s="20"/>
      <c r="Q33" s="20"/>
      <c r="R33" s="20"/>
      <c r="S33" s="20"/>
    </row>
    <row r="34" spans="2:19" ht="19.899999999999999" customHeight="1">
      <c r="B34" s="812" t="s">
        <v>627</v>
      </c>
      <c r="C34" s="813"/>
      <c r="D34" s="814"/>
      <c r="E34" s="27"/>
      <c r="F34" s="747" t="s">
        <v>552</v>
      </c>
      <c r="G34" s="748"/>
      <c r="H34" s="748"/>
      <c r="I34" s="748"/>
      <c r="J34" s="749"/>
      <c r="K34" s="742" t="s">
        <v>184</v>
      </c>
      <c r="L34" s="753">
        <v>100</v>
      </c>
      <c r="M34" s="753">
        <v>7</v>
      </c>
      <c r="N34" s="753">
        <v>14</v>
      </c>
      <c r="O34" s="20"/>
      <c r="P34" s="20"/>
      <c r="Q34" s="20"/>
      <c r="R34" s="20"/>
      <c r="S34" s="20"/>
    </row>
    <row r="35" spans="2:19" ht="19.899999999999999" customHeight="1">
      <c r="B35" s="815"/>
      <c r="C35" s="816"/>
      <c r="D35" s="817"/>
      <c r="E35" s="27"/>
      <c r="F35" s="750"/>
      <c r="G35" s="751"/>
      <c r="H35" s="751"/>
      <c r="I35" s="751"/>
      <c r="J35" s="752"/>
      <c r="K35" s="743"/>
      <c r="L35" s="754"/>
      <c r="M35" s="754"/>
      <c r="N35" s="754"/>
      <c r="O35" s="20"/>
      <c r="P35" s="20"/>
      <c r="Q35" s="20"/>
      <c r="R35" s="20"/>
      <c r="S35" s="20"/>
    </row>
    <row r="36" spans="2:19">
      <c r="B36" s="815"/>
      <c r="C36" s="816"/>
      <c r="D36" s="817"/>
      <c r="E36" s="27"/>
      <c r="F36" s="20"/>
      <c r="G36" s="20"/>
      <c r="H36" s="20"/>
      <c r="I36" s="20"/>
      <c r="J36" s="20"/>
      <c r="K36" s="20"/>
      <c r="L36" s="20"/>
      <c r="M36" s="20"/>
      <c r="N36" s="20"/>
      <c r="O36" s="20"/>
      <c r="P36" s="20"/>
      <c r="Q36" s="20"/>
      <c r="R36" s="20"/>
      <c r="S36" s="20"/>
    </row>
    <row r="37" spans="2:19" ht="15" thickBot="1">
      <c r="B37" s="818"/>
      <c r="C37" s="819"/>
      <c r="D37" s="820"/>
      <c r="E37" s="27"/>
      <c r="F37" s="6"/>
      <c r="G37" s="20"/>
      <c r="H37" s="20"/>
      <c r="I37" s="20"/>
      <c r="J37" s="20"/>
      <c r="K37" s="20"/>
      <c r="L37" s="20"/>
      <c r="M37" s="20"/>
      <c r="N37" s="20"/>
      <c r="O37" s="20"/>
      <c r="P37" s="20"/>
      <c r="Q37" s="20"/>
      <c r="R37" s="20"/>
      <c r="S37" s="20"/>
    </row>
    <row r="38" spans="2:19" ht="18.600000000000001" customHeight="1">
      <c r="B38" s="812" t="s">
        <v>587</v>
      </c>
      <c r="C38" s="813"/>
      <c r="D38" s="814"/>
      <c r="E38" s="27"/>
      <c r="F38" s="874" t="s">
        <v>749</v>
      </c>
      <c r="G38" s="874"/>
      <c r="H38" s="874"/>
      <c r="I38" s="874"/>
      <c r="J38" s="874"/>
      <c r="K38" s="874"/>
      <c r="L38" s="874"/>
      <c r="M38" s="874"/>
      <c r="N38" s="874"/>
      <c r="O38" s="20"/>
      <c r="P38" s="20"/>
      <c r="Q38" s="20"/>
      <c r="R38" s="20"/>
      <c r="S38" s="20"/>
    </row>
    <row r="39" spans="2:19" ht="15" customHeight="1">
      <c r="B39" s="815"/>
      <c r="C39" s="816"/>
      <c r="D39" s="817"/>
      <c r="E39" s="27"/>
      <c r="F39" s="840"/>
      <c r="G39" s="800"/>
      <c r="H39" s="800"/>
      <c r="I39" s="800"/>
      <c r="J39" s="800"/>
      <c r="K39" s="207" t="s">
        <v>137</v>
      </c>
      <c r="L39" s="207" t="s">
        <v>138</v>
      </c>
      <c r="M39" s="207" t="s">
        <v>139</v>
      </c>
      <c r="N39" s="208" t="s">
        <v>140</v>
      </c>
      <c r="O39" s="20"/>
      <c r="P39" s="20"/>
      <c r="Q39" s="20"/>
      <c r="R39" s="20"/>
      <c r="S39" s="20"/>
    </row>
    <row r="40" spans="2:19" ht="19.899999999999999" customHeight="1">
      <c r="B40" s="815"/>
      <c r="C40" s="816"/>
      <c r="D40" s="817"/>
      <c r="E40" s="27"/>
      <c r="F40" s="756" t="s">
        <v>542</v>
      </c>
      <c r="G40" s="756"/>
      <c r="H40" s="756"/>
      <c r="I40" s="756"/>
      <c r="J40" s="756"/>
      <c r="K40" s="754">
        <v>31</v>
      </c>
      <c r="L40" s="754">
        <v>23</v>
      </c>
      <c r="M40" s="754">
        <v>42</v>
      </c>
      <c r="N40" s="754">
        <v>37</v>
      </c>
      <c r="O40" s="20"/>
      <c r="P40" s="20"/>
      <c r="Q40" s="20"/>
      <c r="R40" s="20"/>
      <c r="S40" s="20"/>
    </row>
    <row r="41" spans="2:19" ht="19.899999999999999" customHeight="1" thickBot="1">
      <c r="B41" s="818"/>
      <c r="C41" s="819"/>
      <c r="D41" s="820"/>
      <c r="E41" s="27"/>
      <c r="F41" s="479"/>
      <c r="G41" s="479"/>
      <c r="H41" s="479"/>
      <c r="I41" s="479"/>
      <c r="J41" s="479"/>
      <c r="K41" s="746"/>
      <c r="L41" s="746"/>
      <c r="M41" s="746"/>
      <c r="N41" s="746"/>
      <c r="O41" s="20"/>
      <c r="P41" s="20"/>
      <c r="Q41" s="20"/>
      <c r="R41" s="20"/>
      <c r="S41" s="20"/>
    </row>
    <row r="42" spans="2:19" ht="19.899999999999999" customHeight="1">
      <c r="B42" s="812" t="s">
        <v>721</v>
      </c>
      <c r="C42" s="813"/>
      <c r="D42" s="814"/>
      <c r="E42" s="27"/>
      <c r="F42" s="747" t="s">
        <v>554</v>
      </c>
      <c r="G42" s="748"/>
      <c r="H42" s="748"/>
      <c r="I42" s="748"/>
      <c r="J42" s="749"/>
      <c r="K42" s="742" t="s">
        <v>184</v>
      </c>
      <c r="L42" s="753">
        <v>0</v>
      </c>
      <c r="M42" s="753">
        <v>0</v>
      </c>
      <c r="N42" s="753">
        <v>0</v>
      </c>
      <c r="O42" s="20"/>
      <c r="P42" s="20"/>
      <c r="Q42" s="20"/>
      <c r="R42" s="20"/>
      <c r="S42" s="20"/>
    </row>
    <row r="43" spans="2:19" ht="19.899999999999999" customHeight="1">
      <c r="B43" s="815"/>
      <c r="C43" s="816"/>
      <c r="D43" s="817"/>
      <c r="E43" s="27"/>
      <c r="F43" s="750"/>
      <c r="G43" s="751"/>
      <c r="H43" s="751"/>
      <c r="I43" s="751"/>
      <c r="J43" s="752"/>
      <c r="K43" s="743"/>
      <c r="L43" s="754"/>
      <c r="M43" s="754"/>
      <c r="N43" s="754"/>
      <c r="O43" s="20"/>
      <c r="P43" s="20"/>
      <c r="Q43" s="20"/>
      <c r="R43" s="20"/>
      <c r="S43" s="20"/>
    </row>
    <row r="44" spans="2:19" ht="19.899999999999999" customHeight="1">
      <c r="B44" s="815"/>
      <c r="C44" s="816"/>
      <c r="D44" s="817"/>
      <c r="E44" s="27"/>
      <c r="F44" s="747" t="s">
        <v>551</v>
      </c>
      <c r="G44" s="748"/>
      <c r="H44" s="748"/>
      <c r="I44" s="748"/>
      <c r="J44" s="749"/>
      <c r="K44" s="742" t="s">
        <v>184</v>
      </c>
      <c r="L44" s="753">
        <v>0</v>
      </c>
      <c r="M44" s="753">
        <v>0</v>
      </c>
      <c r="N44" s="753">
        <v>0</v>
      </c>
      <c r="O44" s="142"/>
      <c r="P44" s="142"/>
      <c r="Q44" s="142"/>
      <c r="R44" s="142"/>
      <c r="S44" s="20"/>
    </row>
    <row r="45" spans="2:19" ht="19.899999999999999" customHeight="1" thickBot="1">
      <c r="B45" s="818"/>
      <c r="C45" s="819"/>
      <c r="D45" s="820"/>
      <c r="E45" s="27"/>
      <c r="F45" s="750"/>
      <c r="G45" s="751"/>
      <c r="H45" s="751"/>
      <c r="I45" s="751"/>
      <c r="J45" s="752"/>
      <c r="K45" s="743"/>
      <c r="L45" s="754"/>
      <c r="M45" s="754"/>
      <c r="N45" s="754"/>
      <c r="O45" s="142"/>
      <c r="P45" s="142"/>
      <c r="Q45" s="142"/>
      <c r="R45" s="142"/>
      <c r="S45" s="20"/>
    </row>
    <row r="46" spans="2:19" ht="19.899999999999999" customHeight="1">
      <c r="B46" s="812" t="s">
        <v>628</v>
      </c>
      <c r="C46" s="813"/>
      <c r="D46" s="814"/>
      <c r="E46" s="27"/>
      <c r="F46" s="747" t="s">
        <v>552</v>
      </c>
      <c r="G46" s="748"/>
      <c r="H46" s="748"/>
      <c r="I46" s="748"/>
      <c r="J46" s="749"/>
      <c r="K46" s="742" t="s">
        <v>184</v>
      </c>
      <c r="L46" s="753">
        <v>0</v>
      </c>
      <c r="M46" s="753">
        <v>0</v>
      </c>
      <c r="N46" s="753">
        <v>0</v>
      </c>
      <c r="O46" s="142"/>
      <c r="P46" s="142"/>
      <c r="Q46" s="142"/>
      <c r="R46" s="142"/>
      <c r="S46" s="20"/>
    </row>
    <row r="47" spans="2:19" ht="19.899999999999999" customHeight="1">
      <c r="B47" s="815"/>
      <c r="C47" s="816"/>
      <c r="D47" s="817"/>
      <c r="E47" s="27"/>
      <c r="F47" s="750"/>
      <c r="G47" s="751"/>
      <c r="H47" s="751"/>
      <c r="I47" s="751"/>
      <c r="J47" s="752"/>
      <c r="K47" s="743"/>
      <c r="L47" s="754"/>
      <c r="M47" s="754"/>
      <c r="N47" s="754"/>
      <c r="O47" s="20"/>
      <c r="P47" s="20"/>
      <c r="Q47" s="20"/>
      <c r="R47" s="20"/>
      <c r="S47" s="20"/>
    </row>
    <row r="48" spans="2:19" ht="22.15" customHeight="1">
      <c r="B48" s="815"/>
      <c r="C48" s="816"/>
      <c r="D48" s="817"/>
      <c r="E48" s="27"/>
      <c r="F48" s="457" t="s">
        <v>555</v>
      </c>
      <c r="G48" s="457"/>
      <c r="H48" s="457"/>
      <c r="I48" s="457"/>
      <c r="J48" s="457"/>
      <c r="K48" s="457"/>
      <c r="L48" s="457"/>
      <c r="M48" s="457"/>
      <c r="N48" s="457"/>
      <c r="O48" s="20"/>
      <c r="P48" s="20"/>
      <c r="Q48" s="20"/>
      <c r="R48" s="20"/>
      <c r="S48" s="20"/>
    </row>
    <row r="49" spans="2:19" ht="19.899999999999999" customHeight="1" thickBot="1">
      <c r="B49" s="818"/>
      <c r="C49" s="819"/>
      <c r="D49" s="820"/>
      <c r="E49" s="27"/>
      <c r="F49" s="457"/>
      <c r="G49" s="457"/>
      <c r="H49" s="457"/>
      <c r="I49" s="457"/>
      <c r="J49" s="457"/>
      <c r="K49" s="457"/>
      <c r="L49" s="457"/>
      <c r="M49" s="457"/>
      <c r="N49" s="457"/>
      <c r="O49" s="20"/>
      <c r="P49" s="20"/>
      <c r="Q49" s="20"/>
      <c r="R49" s="20"/>
      <c r="S49" s="20"/>
    </row>
    <row r="50" spans="2:19" ht="15" customHeight="1">
      <c r="B50" s="812" t="s">
        <v>592</v>
      </c>
      <c r="C50" s="813"/>
      <c r="D50" s="814"/>
      <c r="E50" s="27"/>
      <c r="F50" s="457"/>
      <c r="G50" s="457"/>
      <c r="H50" s="457"/>
      <c r="I50" s="457"/>
      <c r="J50" s="457"/>
      <c r="K50" s="457"/>
      <c r="L50" s="457"/>
      <c r="M50" s="457"/>
      <c r="N50" s="457"/>
      <c r="O50" s="20"/>
      <c r="P50" s="20"/>
      <c r="Q50" s="20"/>
      <c r="R50" s="20"/>
      <c r="S50" s="20"/>
    </row>
    <row r="51" spans="2:19" ht="15" customHeight="1">
      <c r="B51" s="815"/>
      <c r="C51" s="816"/>
      <c r="D51" s="817"/>
      <c r="E51" s="27"/>
      <c r="F51" s="457"/>
      <c r="G51" s="457"/>
      <c r="H51" s="457"/>
      <c r="I51" s="457"/>
      <c r="J51" s="457"/>
      <c r="K51" s="457"/>
      <c r="L51" s="457"/>
      <c r="M51" s="457"/>
      <c r="N51" s="457"/>
      <c r="O51" s="20"/>
      <c r="P51" s="20"/>
      <c r="Q51" s="20"/>
      <c r="R51" s="20"/>
      <c r="S51" s="20"/>
    </row>
    <row r="52" spans="2:19" ht="15" customHeight="1">
      <c r="B52" s="815"/>
      <c r="C52" s="816"/>
      <c r="D52" s="817"/>
      <c r="E52" s="5"/>
      <c r="F52" s="457"/>
      <c r="G52" s="457"/>
      <c r="H52" s="457"/>
      <c r="I52" s="457"/>
      <c r="J52" s="457"/>
      <c r="K52" s="457"/>
      <c r="L52" s="457"/>
      <c r="M52" s="457"/>
      <c r="N52" s="457"/>
      <c r="O52" s="20"/>
      <c r="P52" s="20"/>
      <c r="Q52" s="20"/>
      <c r="R52" s="20"/>
      <c r="S52" s="20"/>
    </row>
    <row r="53" spans="2:19" ht="15" customHeight="1" thickBot="1">
      <c r="B53" s="818"/>
      <c r="C53" s="819"/>
      <c r="D53" s="820"/>
      <c r="E53" s="6"/>
      <c r="F53" s="457"/>
      <c r="G53" s="457"/>
      <c r="H53" s="457"/>
      <c r="I53" s="457"/>
      <c r="J53" s="457"/>
      <c r="K53" s="457"/>
      <c r="L53" s="457"/>
      <c r="M53" s="457"/>
      <c r="N53" s="457"/>
      <c r="O53" s="20"/>
      <c r="P53" s="20"/>
      <c r="Q53" s="20"/>
      <c r="R53" s="20"/>
      <c r="S53" s="20"/>
    </row>
    <row r="54" spans="2:19" ht="15" customHeight="1">
      <c r="B54" s="894" t="s">
        <v>46</v>
      </c>
      <c r="C54" s="446"/>
      <c r="D54" s="447"/>
      <c r="E54" s="6"/>
      <c r="F54" s="20"/>
      <c r="G54" s="20"/>
      <c r="H54" s="20"/>
      <c r="I54" s="20"/>
      <c r="J54" s="20"/>
      <c r="K54" s="20"/>
      <c r="L54" s="20"/>
      <c r="M54" s="20"/>
      <c r="N54" s="20"/>
      <c r="O54" s="20"/>
      <c r="P54" s="20"/>
      <c r="Q54" s="20"/>
      <c r="R54" s="20"/>
      <c r="S54" s="20"/>
    </row>
    <row r="55" spans="2:19" ht="15" customHeight="1">
      <c r="B55" s="448"/>
      <c r="C55" s="449"/>
      <c r="D55" s="450"/>
      <c r="E55" s="6"/>
      <c r="F55" s="20"/>
      <c r="G55" s="20"/>
      <c r="H55" s="20"/>
      <c r="I55" s="20"/>
      <c r="J55" s="20"/>
      <c r="K55" s="20"/>
      <c r="L55" s="20"/>
      <c r="M55" s="20"/>
      <c r="N55" s="20"/>
      <c r="O55" s="20"/>
      <c r="P55" s="20"/>
      <c r="Q55" s="20"/>
      <c r="R55" s="20"/>
      <c r="S55" s="20"/>
    </row>
    <row r="56" spans="2:19" ht="15" customHeight="1">
      <c r="B56" s="448"/>
      <c r="C56" s="449"/>
      <c r="D56" s="450"/>
      <c r="E56" s="20"/>
      <c r="F56" s="20"/>
      <c r="G56" s="20"/>
      <c r="H56" s="20"/>
      <c r="I56" s="20"/>
      <c r="J56" s="20"/>
      <c r="K56" s="20"/>
      <c r="L56" s="20"/>
      <c r="M56" s="20"/>
      <c r="N56" s="20"/>
      <c r="O56" s="20"/>
      <c r="P56" s="20"/>
      <c r="Q56" s="20"/>
      <c r="R56" s="20"/>
      <c r="S56" s="20"/>
    </row>
    <row r="57" spans="2:19" ht="15" customHeight="1" thickBot="1">
      <c r="B57" s="451"/>
      <c r="C57" s="452"/>
      <c r="D57" s="453"/>
      <c r="E57" s="20"/>
      <c r="F57" s="20"/>
      <c r="G57" s="20"/>
      <c r="H57" s="20"/>
      <c r="I57" s="20"/>
      <c r="J57" s="20"/>
      <c r="K57" s="20"/>
      <c r="L57" s="20"/>
      <c r="M57" s="20"/>
      <c r="N57" s="20"/>
      <c r="O57" s="20"/>
      <c r="P57" s="20"/>
      <c r="Q57" s="20"/>
      <c r="R57" s="20"/>
      <c r="S57" s="20"/>
    </row>
  </sheetData>
  <mergeCells count="84">
    <mergeCell ref="B54:D57"/>
    <mergeCell ref="B22:D25"/>
    <mergeCell ref="B26:D29"/>
    <mergeCell ref="B30:D33"/>
    <mergeCell ref="B34:D37"/>
    <mergeCell ref="B38:D41"/>
    <mergeCell ref="B42:D45"/>
    <mergeCell ref="B46:D49"/>
    <mergeCell ref="B50:D53"/>
    <mergeCell ref="F20:J21"/>
    <mergeCell ref="B18:D21"/>
    <mergeCell ref="L30:L31"/>
    <mergeCell ref="F22:J23"/>
    <mergeCell ref="K22:K23"/>
    <mergeCell ref="L22:L23"/>
    <mergeCell ref="F28:J29"/>
    <mergeCell ref="K28:K29"/>
    <mergeCell ref="L28:L29"/>
    <mergeCell ref="K18:K19"/>
    <mergeCell ref="F24:N24"/>
    <mergeCell ref="F30:J31"/>
    <mergeCell ref="L20:L21"/>
    <mergeCell ref="M20:M21"/>
    <mergeCell ref="F46:J47"/>
    <mergeCell ref="B1:S3"/>
    <mergeCell ref="B4:S5"/>
    <mergeCell ref="B6:D9"/>
    <mergeCell ref="B10:D13"/>
    <mergeCell ref="B14:D17"/>
    <mergeCell ref="F14:N14"/>
    <mergeCell ref="F15:J15"/>
    <mergeCell ref="N16:N17"/>
    <mergeCell ref="F16:J17"/>
    <mergeCell ref="K16:K17"/>
    <mergeCell ref="L16:L17"/>
    <mergeCell ref="M16:M17"/>
    <mergeCell ref="M18:M19"/>
    <mergeCell ref="N18:N19"/>
    <mergeCell ref="N20:N21"/>
    <mergeCell ref="M46:M47"/>
    <mergeCell ref="N46:N47"/>
    <mergeCell ref="F48:N53"/>
    <mergeCell ref="F38:N38"/>
    <mergeCell ref="F39:J39"/>
    <mergeCell ref="F40:J41"/>
    <mergeCell ref="K40:K41"/>
    <mergeCell ref="L40:L41"/>
    <mergeCell ref="M40:M41"/>
    <mergeCell ref="N40:N41"/>
    <mergeCell ref="F42:J43"/>
    <mergeCell ref="K42:K43"/>
    <mergeCell ref="L42:L43"/>
    <mergeCell ref="M42:M43"/>
    <mergeCell ref="K46:K47"/>
    <mergeCell ref="L46:L47"/>
    <mergeCell ref="F9:N10"/>
    <mergeCell ref="F34:J35"/>
    <mergeCell ref="K34:K35"/>
    <mergeCell ref="M34:M35"/>
    <mergeCell ref="N44:N45"/>
    <mergeCell ref="F44:J45"/>
    <mergeCell ref="K32:K33"/>
    <mergeCell ref="L34:L35"/>
    <mergeCell ref="K44:K45"/>
    <mergeCell ref="L44:L45"/>
    <mergeCell ref="M44:M45"/>
    <mergeCell ref="F18:J19"/>
    <mergeCell ref="N34:N35"/>
    <mergeCell ref="K30:K31"/>
    <mergeCell ref="L18:L19"/>
    <mergeCell ref="K20:K21"/>
    <mergeCell ref="N42:N43"/>
    <mergeCell ref="M30:M31"/>
    <mergeCell ref="N22:N23"/>
    <mergeCell ref="F26:N26"/>
    <mergeCell ref="F27:J27"/>
    <mergeCell ref="M22:M23"/>
    <mergeCell ref="F32:J33"/>
    <mergeCell ref="N28:N29"/>
    <mergeCell ref="N30:N31"/>
    <mergeCell ref="L32:L33"/>
    <mergeCell ref="M32:M33"/>
    <mergeCell ref="N32:N33"/>
    <mergeCell ref="M28:M29"/>
  </mergeCells>
  <phoneticPr fontId="28" type="noConversion"/>
  <hyperlinks>
    <hyperlink ref="B6:D9" location="'401'!A1" display="GRI 401: Emprego" xr:uid="{04440DFF-41B6-4D56-8E63-05B161943D07}"/>
    <hyperlink ref="B11:D13" location="'402'!A1" display="GRI 402: Relações de trabalho" xr:uid="{DD2A079F-8320-42F1-B3D4-E67BF034ED82}"/>
    <hyperlink ref="B14:D17" location="'403'!A1" display="GRI 403: Saúde e segurança do trabalho" xr:uid="{95EF21EB-3978-463F-AC88-D9693C8A1BC9}"/>
    <hyperlink ref="B22:D25" location="'405'!A1" display="GRI 405: Diversidade e igualdade de oportunidades" xr:uid="{7619D21B-5323-4504-B1CA-26ED5405FFBE}"/>
    <hyperlink ref="B26:D29" location="'406'!A1" display="GRI 406: Não discriminação" xr:uid="{96154755-3CEC-4F4E-9FF2-3A35207CED29}"/>
    <hyperlink ref="B30:D33" location="'407'!A1" display="GRI 407: Liberdade sindical e negociação coletiva" xr:uid="{CC8AA433-D932-451B-B4DB-89232C3CA6C1}"/>
    <hyperlink ref="B50:D53" location="'413'!A1" display="GRI 413: Comunidades locais" xr:uid="{13C85967-264C-4CB1-A11F-DF34BF17B676}"/>
    <hyperlink ref="B46:D49" location="'411'!A1" display="GRI 411: Direitos de povos indígenas" xr:uid="{330CD9E3-A9A6-4959-A24C-F2A363D37FE7}"/>
    <hyperlink ref="B42:D45" location="'410'!A1" display="GRI 410: Práticas de segurança" xr:uid="{614CD0F6-1614-4140-AAE6-434C51EEB35F}"/>
    <hyperlink ref="B38:D41" location="'409'!A1" display="GRI 409: Trabalho forçado ou análogo ao escravo" xr:uid="{7F7D4C45-B766-49E6-BA40-5CAFABD5E505}"/>
    <hyperlink ref="B34:D37" location="'408'!A1" display="GRI 408: Trabalho infantil" xr:uid="{29682C8F-0E4D-405C-9962-8B7CEBF08712}"/>
    <hyperlink ref="B18:D21" location="'404'!A1" display="GRI 404: Capacitação e educação" xr:uid="{E6B3E380-790D-4EDE-B749-336A52A05F6C}"/>
  </hyperlinks>
  <pageMargins left="0.511811024" right="0.511811024" top="0.78740157499999996" bottom="0.78740157499999996" header="0.31496062000000002" footer="0.31496062000000002"/>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2E9E5-8934-449F-AFCB-0B80F4DCB3EF}">
  <sheetPr codeName="Planilha38">
    <tabColor theme="8"/>
  </sheetPr>
  <dimension ref="A1:S26"/>
  <sheetViews>
    <sheetView showGridLines="0" zoomScale="80" zoomScaleNormal="80" workbookViewId="0">
      <pane ySplit="5" topLeftCell="A6" activePane="bottomLeft" state="frozen"/>
      <selection pane="bottomLeft"/>
    </sheetView>
  </sheetViews>
  <sheetFormatPr defaultRowHeight="14.45"/>
  <cols>
    <col min="1" max="1" width="5.7109375" customWidth="1"/>
    <col min="5" max="19" width="12.7109375" customWidth="1"/>
  </cols>
  <sheetData>
    <row r="1" spans="1:19" ht="15" customHeight="1">
      <c r="A1" s="1"/>
      <c r="B1" s="286" t="s">
        <v>750</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125</v>
      </c>
      <c r="C4" s="368"/>
      <c r="D4" s="368"/>
      <c r="E4" s="368"/>
      <c r="F4" s="368"/>
      <c r="G4" s="368"/>
      <c r="H4" s="368"/>
      <c r="I4" s="368"/>
      <c r="J4" s="368"/>
      <c r="K4" s="368"/>
      <c r="L4" s="368"/>
      <c r="M4" s="368"/>
      <c r="N4" s="368"/>
      <c r="O4" s="368"/>
      <c r="P4" s="368"/>
      <c r="Q4" s="368"/>
      <c r="R4" s="368"/>
      <c r="S4" s="369"/>
    </row>
    <row r="5" spans="1:19" ht="15" thickBot="1">
      <c r="B5" s="411"/>
      <c r="C5" s="412"/>
      <c r="D5" s="412"/>
      <c r="E5" s="412"/>
      <c r="F5" s="412"/>
      <c r="G5" s="412"/>
      <c r="H5" s="412"/>
      <c r="I5" s="412"/>
      <c r="J5" s="412"/>
      <c r="K5" s="412"/>
      <c r="L5" s="412"/>
      <c r="M5" s="412"/>
      <c r="N5" s="412"/>
      <c r="O5" s="412"/>
      <c r="P5" s="412"/>
      <c r="Q5" s="412"/>
      <c r="R5" s="412"/>
      <c r="S5" s="413"/>
    </row>
    <row r="6" spans="1:19" ht="15.75" customHeight="1">
      <c r="B6" s="348" t="s">
        <v>751</v>
      </c>
      <c r="C6" s="349"/>
      <c r="D6" s="349"/>
      <c r="E6" s="349"/>
      <c r="F6" s="349"/>
      <c r="G6" s="349"/>
      <c r="H6" s="349"/>
      <c r="I6" s="349"/>
      <c r="J6" s="350"/>
      <c r="K6" s="348" t="s">
        <v>752</v>
      </c>
      <c r="L6" s="349"/>
      <c r="M6" s="349"/>
      <c r="N6" s="349"/>
      <c r="O6" s="349"/>
      <c r="P6" s="349"/>
      <c r="Q6" s="349"/>
      <c r="R6" s="349"/>
      <c r="S6" s="350"/>
    </row>
    <row r="7" spans="1:19" ht="15.75" customHeight="1" thickBot="1">
      <c r="B7" s="351"/>
      <c r="C7" s="352"/>
      <c r="D7" s="352"/>
      <c r="E7" s="352"/>
      <c r="F7" s="352"/>
      <c r="G7" s="352"/>
      <c r="H7" s="352"/>
      <c r="I7" s="352"/>
      <c r="J7" s="353"/>
      <c r="K7" s="351"/>
      <c r="L7" s="352"/>
      <c r="M7" s="352"/>
      <c r="N7" s="352"/>
      <c r="O7" s="352"/>
      <c r="P7" s="352"/>
      <c r="Q7" s="352"/>
      <c r="R7" s="352"/>
      <c r="S7" s="353"/>
    </row>
    <row r="8" spans="1:19" ht="15" customHeight="1">
      <c r="B8" s="420"/>
      <c r="C8" s="421"/>
      <c r="D8" s="421"/>
      <c r="E8" s="421"/>
      <c r="F8" s="421"/>
      <c r="G8" s="421"/>
      <c r="H8" s="421"/>
      <c r="I8" s="421"/>
      <c r="J8" s="421"/>
      <c r="K8" s="421"/>
      <c r="L8" s="421"/>
      <c r="M8" s="421"/>
      <c r="N8" s="421"/>
      <c r="O8" s="421"/>
      <c r="P8" s="421"/>
      <c r="Q8" s="421"/>
      <c r="R8" s="421"/>
      <c r="S8" s="422"/>
    </row>
    <row r="9" spans="1:19" ht="15" customHeight="1">
      <c r="B9" s="423"/>
      <c r="C9" s="424"/>
      <c r="D9" s="424"/>
      <c r="E9" s="424"/>
      <c r="F9" s="424"/>
      <c r="G9" s="424"/>
      <c r="H9" s="424"/>
      <c r="I9" s="424"/>
      <c r="J9" s="424"/>
      <c r="K9" s="424"/>
      <c r="L9" s="424"/>
      <c r="M9" s="424"/>
      <c r="N9" s="424"/>
      <c r="O9" s="424"/>
      <c r="P9" s="424"/>
      <c r="Q9" s="424"/>
      <c r="R9" s="424"/>
      <c r="S9" s="425"/>
    </row>
    <row r="10" spans="1:19" ht="15.75" customHeight="1">
      <c r="B10" s="423"/>
      <c r="C10" s="424"/>
      <c r="D10" s="424"/>
      <c r="E10" s="424"/>
      <c r="F10" s="424"/>
      <c r="G10" s="424"/>
      <c r="H10" s="424"/>
      <c r="I10" s="424"/>
      <c r="J10" s="424"/>
      <c r="K10" s="424"/>
      <c r="L10" s="424"/>
      <c r="M10" s="424"/>
      <c r="N10" s="424"/>
      <c r="O10" s="424"/>
      <c r="P10" s="424"/>
      <c r="Q10" s="424"/>
      <c r="R10" s="424"/>
      <c r="S10" s="425"/>
    </row>
    <row r="11" spans="1:19" ht="15" customHeight="1">
      <c r="B11" s="423"/>
      <c r="C11" s="424"/>
      <c r="D11" s="424"/>
      <c r="E11" s="424"/>
      <c r="F11" s="424"/>
      <c r="G11" s="424"/>
      <c r="H11" s="424"/>
      <c r="I11" s="424"/>
      <c r="J11" s="424"/>
      <c r="K11" s="424"/>
      <c r="L11" s="424"/>
      <c r="M11" s="424"/>
      <c r="N11" s="424"/>
      <c r="O11" s="424"/>
      <c r="P11" s="424"/>
      <c r="Q11" s="424"/>
      <c r="R11" s="424"/>
      <c r="S11" s="425"/>
    </row>
    <row r="12" spans="1:19" ht="15" customHeight="1">
      <c r="B12" s="423"/>
      <c r="C12" s="424"/>
      <c r="D12" s="424"/>
      <c r="E12" s="424"/>
      <c r="F12" s="424"/>
      <c r="G12" s="424"/>
      <c r="H12" s="424"/>
      <c r="I12" s="424"/>
      <c r="J12" s="424"/>
      <c r="K12" s="424"/>
      <c r="L12" s="424"/>
      <c r="M12" s="424"/>
      <c r="N12" s="424"/>
      <c r="O12" s="424"/>
      <c r="P12" s="424"/>
      <c r="Q12" s="424"/>
      <c r="R12" s="424"/>
      <c r="S12" s="425"/>
    </row>
    <row r="13" spans="1:19" ht="15.75" customHeight="1">
      <c r="B13" s="423"/>
      <c r="C13" s="424"/>
      <c r="D13" s="424"/>
      <c r="E13" s="424"/>
      <c r="F13" s="424"/>
      <c r="G13" s="424"/>
      <c r="H13" s="424"/>
      <c r="I13" s="424"/>
      <c r="J13" s="424"/>
      <c r="K13" s="424"/>
      <c r="L13" s="424"/>
      <c r="M13" s="424"/>
      <c r="N13" s="424"/>
      <c r="O13" s="424"/>
      <c r="P13" s="424"/>
      <c r="Q13" s="424"/>
      <c r="R13" s="424"/>
      <c r="S13" s="425"/>
    </row>
    <row r="14" spans="1:19" ht="15" customHeight="1">
      <c r="B14" s="423"/>
      <c r="C14" s="424"/>
      <c r="D14" s="424"/>
      <c r="E14" s="424"/>
      <c r="F14" s="424"/>
      <c r="G14" s="424"/>
      <c r="H14" s="424"/>
      <c r="I14" s="424"/>
      <c r="J14" s="424"/>
      <c r="K14" s="424"/>
      <c r="L14" s="424"/>
      <c r="M14" s="424"/>
      <c r="N14" s="424"/>
      <c r="O14" s="424"/>
      <c r="P14" s="424"/>
      <c r="Q14" s="424"/>
      <c r="R14" s="424"/>
      <c r="S14" s="425"/>
    </row>
    <row r="15" spans="1:19" ht="15.75" customHeight="1">
      <c r="B15" s="423"/>
      <c r="C15" s="424"/>
      <c r="D15" s="424"/>
      <c r="E15" s="424"/>
      <c r="F15" s="424"/>
      <c r="G15" s="424"/>
      <c r="H15" s="424"/>
      <c r="I15" s="424"/>
      <c r="J15" s="424"/>
      <c r="K15" s="424"/>
      <c r="L15" s="424"/>
      <c r="M15" s="424"/>
      <c r="N15" s="424"/>
      <c r="O15" s="424"/>
      <c r="P15" s="424"/>
      <c r="Q15" s="424"/>
      <c r="R15" s="424"/>
      <c r="S15" s="425"/>
    </row>
    <row r="16" spans="1:19" ht="15" customHeight="1">
      <c r="B16" s="423"/>
      <c r="C16" s="424"/>
      <c r="D16" s="424"/>
      <c r="E16" s="424"/>
      <c r="F16" s="424"/>
      <c r="G16" s="424"/>
      <c r="H16" s="424"/>
      <c r="I16" s="424"/>
      <c r="J16" s="424"/>
      <c r="K16" s="424"/>
      <c r="L16" s="424"/>
      <c r="M16" s="424"/>
      <c r="N16" s="424"/>
      <c r="O16" s="424"/>
      <c r="P16" s="424"/>
      <c r="Q16" s="424"/>
      <c r="R16" s="424"/>
      <c r="S16" s="425"/>
    </row>
    <row r="17" spans="2:19" ht="15" customHeight="1">
      <c r="B17" s="423"/>
      <c r="C17" s="424"/>
      <c r="D17" s="424"/>
      <c r="E17" s="424"/>
      <c r="F17" s="424"/>
      <c r="G17" s="424"/>
      <c r="H17" s="424"/>
      <c r="I17" s="424"/>
      <c r="J17" s="424"/>
      <c r="K17" s="424"/>
      <c r="L17" s="424"/>
      <c r="M17" s="424"/>
      <c r="N17" s="424"/>
      <c r="O17" s="424"/>
      <c r="P17" s="424"/>
      <c r="Q17" s="424"/>
      <c r="R17" s="424"/>
      <c r="S17" s="425"/>
    </row>
    <row r="18" spans="2:19" ht="15" customHeight="1">
      <c r="B18" s="423"/>
      <c r="C18" s="424"/>
      <c r="D18" s="424"/>
      <c r="E18" s="424"/>
      <c r="F18" s="424"/>
      <c r="G18" s="424"/>
      <c r="H18" s="424"/>
      <c r="I18" s="424"/>
      <c r="J18" s="424"/>
      <c r="K18" s="424"/>
      <c r="L18" s="424"/>
      <c r="M18" s="424"/>
      <c r="N18" s="424"/>
      <c r="O18" s="424"/>
      <c r="P18" s="424"/>
      <c r="Q18" s="424"/>
      <c r="R18" s="424"/>
      <c r="S18" s="425"/>
    </row>
    <row r="19" spans="2:19" ht="15" customHeight="1">
      <c r="B19" s="423"/>
      <c r="C19" s="424"/>
      <c r="D19" s="424"/>
      <c r="E19" s="424"/>
      <c r="F19" s="424"/>
      <c r="G19" s="424"/>
      <c r="H19" s="424"/>
      <c r="I19" s="424"/>
      <c r="J19" s="424"/>
      <c r="K19" s="424"/>
      <c r="L19" s="424"/>
      <c r="M19" s="424"/>
      <c r="N19" s="424"/>
      <c r="O19" s="424"/>
      <c r="P19" s="424"/>
      <c r="Q19" s="424"/>
      <c r="R19" s="424"/>
      <c r="S19" s="425"/>
    </row>
    <row r="20" spans="2:19" ht="15" customHeight="1">
      <c r="B20" s="423"/>
      <c r="C20" s="424"/>
      <c r="D20" s="424"/>
      <c r="E20" s="424"/>
      <c r="F20" s="424"/>
      <c r="G20" s="424"/>
      <c r="H20" s="424"/>
      <c r="I20" s="424"/>
      <c r="J20" s="424"/>
      <c r="K20" s="424"/>
      <c r="L20" s="424"/>
      <c r="M20" s="424"/>
      <c r="N20" s="424"/>
      <c r="O20" s="424"/>
      <c r="P20" s="424"/>
      <c r="Q20" s="424"/>
      <c r="R20" s="424"/>
      <c r="S20" s="425"/>
    </row>
    <row r="21" spans="2:19" ht="15" customHeight="1">
      <c r="B21" s="423"/>
      <c r="C21" s="424"/>
      <c r="D21" s="424"/>
      <c r="E21" s="424"/>
      <c r="F21" s="424"/>
      <c r="G21" s="424"/>
      <c r="H21" s="424"/>
      <c r="I21" s="424"/>
      <c r="J21" s="424"/>
      <c r="K21" s="424"/>
      <c r="L21" s="424"/>
      <c r="M21" s="424"/>
      <c r="N21" s="424"/>
      <c r="O21" s="424"/>
      <c r="P21" s="424"/>
      <c r="Q21" s="424"/>
      <c r="R21" s="424"/>
      <c r="S21" s="425"/>
    </row>
    <row r="22" spans="2:19" ht="15" customHeight="1">
      <c r="B22" s="423"/>
      <c r="C22" s="424"/>
      <c r="D22" s="424"/>
      <c r="E22" s="424"/>
      <c r="F22" s="424"/>
      <c r="G22" s="424"/>
      <c r="H22" s="424"/>
      <c r="I22" s="424"/>
      <c r="J22" s="424"/>
      <c r="K22" s="424"/>
      <c r="L22" s="424"/>
      <c r="M22" s="424"/>
      <c r="N22" s="424"/>
      <c r="O22" s="424"/>
      <c r="P22" s="424"/>
      <c r="Q22" s="424"/>
      <c r="R22" s="424"/>
      <c r="S22" s="425"/>
    </row>
    <row r="23" spans="2:19" ht="15" customHeight="1">
      <c r="B23" s="423"/>
      <c r="C23" s="424"/>
      <c r="D23" s="424"/>
      <c r="E23" s="424"/>
      <c r="F23" s="424"/>
      <c r="G23" s="424"/>
      <c r="H23" s="424"/>
      <c r="I23" s="424"/>
      <c r="J23" s="424"/>
      <c r="K23" s="424"/>
      <c r="L23" s="424"/>
      <c r="M23" s="424"/>
      <c r="N23" s="424"/>
      <c r="O23" s="424"/>
      <c r="P23" s="424"/>
      <c r="Q23" s="424"/>
      <c r="R23" s="424"/>
      <c r="S23" s="425"/>
    </row>
    <row r="24" spans="2:19" ht="15.75" customHeight="1">
      <c r="B24" s="423"/>
      <c r="C24" s="424"/>
      <c r="D24" s="424"/>
      <c r="E24" s="424"/>
      <c r="F24" s="424"/>
      <c r="G24" s="424"/>
      <c r="H24" s="424"/>
      <c r="I24" s="424"/>
      <c r="J24" s="424"/>
      <c r="K24" s="424"/>
      <c r="L24" s="424"/>
      <c r="M24" s="424"/>
      <c r="N24" s="424"/>
      <c r="O24" s="424"/>
      <c r="P24" s="424"/>
      <c r="Q24" s="424"/>
      <c r="R24" s="424"/>
      <c r="S24" s="425"/>
    </row>
    <row r="25" spans="2:19">
      <c r="B25" s="423"/>
      <c r="C25" s="424"/>
      <c r="D25" s="424"/>
      <c r="E25" s="424"/>
      <c r="F25" s="424"/>
      <c r="G25" s="424"/>
      <c r="H25" s="424"/>
      <c r="I25" s="424"/>
      <c r="J25" s="424"/>
      <c r="K25" s="424"/>
      <c r="L25" s="424"/>
      <c r="M25" s="424"/>
      <c r="N25" s="424"/>
      <c r="O25" s="424"/>
      <c r="P25" s="424"/>
      <c r="Q25" s="424"/>
      <c r="R25" s="424"/>
      <c r="S25" s="425"/>
    </row>
    <row r="26" spans="2:19" ht="15" thickBot="1">
      <c r="B26" s="426"/>
      <c r="C26" s="427"/>
      <c r="D26" s="427"/>
      <c r="E26" s="427"/>
      <c r="F26" s="427"/>
      <c r="G26" s="427"/>
      <c r="H26" s="427"/>
      <c r="I26" s="427"/>
      <c r="J26" s="427"/>
      <c r="K26" s="427"/>
      <c r="L26" s="427"/>
      <c r="M26" s="427"/>
      <c r="N26" s="427"/>
      <c r="O26" s="427"/>
      <c r="P26" s="427"/>
      <c r="Q26" s="427"/>
      <c r="R26" s="427"/>
      <c r="S26" s="428"/>
    </row>
  </sheetData>
  <mergeCells count="5">
    <mergeCell ref="B1:S3"/>
    <mergeCell ref="B4:S5"/>
    <mergeCell ref="K6:S7"/>
    <mergeCell ref="B6:J7"/>
    <mergeCell ref="B8:S26"/>
  </mergeCells>
  <hyperlinks>
    <hyperlink ref="B6:H7" location="'RR-BI'!A1" display="Recursos renováveis e energia alternativa: Biocombustíveis (RR-BI)" xr:uid="{16082DA6-78A3-4BF4-BD15-9C2702A38440}"/>
    <hyperlink ref="L6:R7" location="'FB-AG'!A1" display="Alimentos e Bebidas: Produtos Agrícolas (FB-AG)" xr:uid="{2EFD2D18-0A0C-438B-B58C-D486C909ADA9}"/>
  </hyperlinks>
  <pageMargins left="0.511811024" right="0.511811024" top="0.78740157499999996" bottom="0.78740157499999996" header="0.31496062000000002" footer="0.31496062000000002"/>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8021A-333F-4071-8021-E422841FB319}">
  <sheetPr codeName="Planilha39"/>
  <dimension ref="A1:AB196"/>
  <sheetViews>
    <sheetView showGridLines="0" zoomScale="80" zoomScaleNormal="80" workbookViewId="0">
      <pane ySplit="5" topLeftCell="A6" activePane="bottomLeft" state="frozen"/>
      <selection pane="bottomLeft"/>
    </sheetView>
  </sheetViews>
  <sheetFormatPr defaultColWidth="9.28515625" defaultRowHeight="14.45"/>
  <cols>
    <col min="1" max="1" width="5.7109375" style="106" customWidth="1"/>
    <col min="2" max="4" width="9.28515625" style="106"/>
    <col min="5" max="24" width="12.7109375" style="106" customWidth="1"/>
    <col min="25" max="16384" width="9.28515625" style="106"/>
  </cols>
  <sheetData>
    <row r="1" spans="1:22" ht="15" customHeight="1">
      <c r="A1" s="105"/>
      <c r="B1" s="286" t="s">
        <v>753</v>
      </c>
      <c r="C1" s="247"/>
      <c r="D1" s="247"/>
      <c r="E1" s="247"/>
      <c r="F1" s="247"/>
      <c r="G1" s="247"/>
      <c r="H1" s="247"/>
      <c r="I1" s="247"/>
      <c r="J1" s="247"/>
      <c r="K1" s="247"/>
      <c r="L1" s="247"/>
      <c r="M1" s="247"/>
      <c r="N1" s="247"/>
      <c r="O1" s="247"/>
      <c r="P1" s="247"/>
      <c r="Q1" s="247"/>
      <c r="R1" s="247"/>
      <c r="S1" s="247"/>
      <c r="T1" s="247"/>
      <c r="U1" s="247"/>
      <c r="V1" s="248"/>
    </row>
    <row r="2" spans="1:22" ht="15" customHeight="1">
      <c r="B2" s="287"/>
      <c r="C2" s="250"/>
      <c r="D2" s="250"/>
      <c r="E2" s="250"/>
      <c r="F2" s="250"/>
      <c r="G2" s="250"/>
      <c r="H2" s="250"/>
      <c r="I2" s="250"/>
      <c r="J2" s="250"/>
      <c r="K2" s="250"/>
      <c r="L2" s="250"/>
      <c r="M2" s="250"/>
      <c r="N2" s="250"/>
      <c r="O2" s="250"/>
      <c r="P2" s="250"/>
      <c r="Q2" s="250"/>
      <c r="R2" s="250"/>
      <c r="S2" s="250"/>
      <c r="T2" s="250"/>
      <c r="U2" s="250"/>
      <c r="V2" s="251"/>
    </row>
    <row r="3" spans="1:22" ht="15" customHeight="1" thickBot="1">
      <c r="B3" s="252"/>
      <c r="C3" s="253"/>
      <c r="D3" s="253"/>
      <c r="E3" s="253"/>
      <c r="F3" s="253"/>
      <c r="G3" s="253"/>
      <c r="H3" s="253"/>
      <c r="I3" s="253"/>
      <c r="J3" s="253"/>
      <c r="K3" s="253"/>
      <c r="L3" s="253"/>
      <c r="M3" s="253"/>
      <c r="N3" s="253"/>
      <c r="O3" s="253"/>
      <c r="P3" s="253"/>
      <c r="Q3" s="253"/>
      <c r="R3" s="253"/>
      <c r="S3" s="253"/>
      <c r="T3" s="253"/>
      <c r="U3" s="253"/>
      <c r="V3" s="254"/>
    </row>
    <row r="4" spans="1:22" ht="15" customHeight="1">
      <c r="B4" s="367" t="s">
        <v>754</v>
      </c>
      <c r="C4" s="368"/>
      <c r="D4" s="368"/>
      <c r="E4" s="368"/>
      <c r="F4" s="368"/>
      <c r="G4" s="368"/>
      <c r="H4" s="368"/>
      <c r="I4" s="368"/>
      <c r="J4" s="368"/>
      <c r="K4" s="368"/>
      <c r="L4" s="368"/>
      <c r="M4" s="368"/>
      <c r="N4" s="368"/>
      <c r="O4" s="368"/>
      <c r="P4" s="368"/>
      <c r="Q4" s="368"/>
      <c r="R4" s="368"/>
      <c r="S4" s="368"/>
      <c r="T4" s="368"/>
      <c r="U4" s="368"/>
      <c r="V4" s="369"/>
    </row>
    <row r="5" spans="1:22" ht="15" thickBot="1">
      <c r="B5" s="411"/>
      <c r="C5" s="412"/>
      <c r="D5" s="412"/>
      <c r="E5" s="412"/>
      <c r="F5" s="412"/>
      <c r="G5" s="412"/>
      <c r="H5" s="412"/>
      <c r="I5" s="412"/>
      <c r="J5" s="412"/>
      <c r="K5" s="412"/>
      <c r="L5" s="412"/>
      <c r="M5" s="412"/>
      <c r="N5" s="412"/>
      <c r="O5" s="412"/>
      <c r="P5" s="412"/>
      <c r="Q5" s="412"/>
      <c r="R5" s="412"/>
      <c r="S5" s="412"/>
      <c r="T5" s="412"/>
      <c r="U5" s="412"/>
      <c r="V5" s="413"/>
    </row>
    <row r="6" spans="1:22" ht="15" customHeight="1">
      <c r="B6" s="697" t="s">
        <v>755</v>
      </c>
      <c r="C6" s="698"/>
      <c r="D6" s="699"/>
      <c r="E6" s="107"/>
      <c r="F6" s="108"/>
      <c r="G6" s="108"/>
      <c r="H6" s="108"/>
      <c r="I6" s="108"/>
      <c r="J6" s="108"/>
      <c r="K6" s="108"/>
      <c r="L6" s="108"/>
      <c r="M6" s="108"/>
      <c r="N6" s="108"/>
      <c r="O6" s="108"/>
      <c r="P6" s="108"/>
      <c r="Q6" s="108"/>
      <c r="R6" s="108"/>
      <c r="S6" s="108"/>
      <c r="T6" s="108"/>
      <c r="U6" s="108"/>
      <c r="V6" s="109"/>
    </row>
    <row r="7" spans="1:22" ht="15" customHeight="1">
      <c r="B7" s="700"/>
      <c r="C7" s="701"/>
      <c r="D7" s="702"/>
      <c r="E7" s="110"/>
      <c r="F7" s="617" t="s">
        <v>756</v>
      </c>
      <c r="G7" s="617"/>
      <c r="H7" s="617"/>
      <c r="I7" s="617"/>
      <c r="J7" s="617"/>
      <c r="K7" s="617"/>
      <c r="L7" s="617"/>
      <c r="M7" s="617"/>
      <c r="N7" s="617"/>
      <c r="O7" s="617"/>
      <c r="P7" s="617"/>
      <c r="Q7" s="617"/>
      <c r="R7" s="617"/>
      <c r="S7" s="617"/>
      <c r="T7" s="617"/>
      <c r="U7" s="617"/>
      <c r="V7" s="111"/>
    </row>
    <row r="8" spans="1:22" ht="15" customHeight="1">
      <c r="B8" s="700"/>
      <c r="C8" s="701"/>
      <c r="D8" s="702"/>
      <c r="E8" s="110"/>
      <c r="F8" s="112"/>
      <c r="G8" s="112"/>
      <c r="H8" s="112"/>
      <c r="I8" s="112"/>
      <c r="J8" s="112"/>
      <c r="K8" s="112"/>
      <c r="L8" s="112"/>
      <c r="M8" s="112" t="s">
        <v>369</v>
      </c>
      <c r="N8" s="112"/>
      <c r="O8" s="112"/>
      <c r="P8" s="112"/>
      <c r="Q8" s="112"/>
      <c r="R8" s="112"/>
      <c r="S8" s="112"/>
      <c r="T8" s="112"/>
      <c r="U8" s="112"/>
      <c r="V8" s="111"/>
    </row>
    <row r="9" spans="1:22" ht="15" customHeight="1" thickBot="1">
      <c r="B9" s="703"/>
      <c r="C9" s="704"/>
      <c r="D9" s="705"/>
      <c r="E9" s="110"/>
      <c r="F9" s="931" t="s">
        <v>757</v>
      </c>
      <c r="G9" s="931"/>
      <c r="H9" s="931"/>
      <c r="I9" s="931"/>
      <c r="J9" s="931"/>
      <c r="K9" s="931"/>
      <c r="L9" s="931"/>
      <c r="M9" s="931"/>
      <c r="N9" s="931"/>
      <c r="O9" s="931"/>
      <c r="P9" s="931"/>
      <c r="Q9" s="931"/>
      <c r="R9" s="931"/>
      <c r="S9" s="931"/>
      <c r="T9" s="931"/>
      <c r="U9" s="931"/>
      <c r="V9" s="111"/>
    </row>
    <row r="10" spans="1:22" ht="15" customHeight="1">
      <c r="B10" s="812" t="s">
        <v>758</v>
      </c>
      <c r="C10" s="813"/>
      <c r="D10" s="814"/>
      <c r="E10" s="110"/>
      <c r="F10" s="880"/>
      <c r="G10" s="880"/>
      <c r="H10" s="880"/>
      <c r="I10" s="880"/>
      <c r="J10" s="880"/>
      <c r="K10" s="880"/>
      <c r="L10" s="880"/>
      <c r="M10" s="880"/>
      <c r="N10" s="880"/>
      <c r="O10" s="880"/>
      <c r="P10" s="880"/>
      <c r="Q10" s="880"/>
      <c r="R10" s="880"/>
      <c r="S10" s="147"/>
      <c r="T10" s="147"/>
      <c r="U10" s="147"/>
      <c r="V10" s="111"/>
    </row>
    <row r="11" spans="1:22" ht="15" customHeight="1">
      <c r="B11" s="815"/>
      <c r="C11" s="816"/>
      <c r="D11" s="817"/>
      <c r="E11" s="110"/>
      <c r="F11" s="112"/>
      <c r="G11" s="112"/>
      <c r="H11" s="112"/>
      <c r="I11" s="112"/>
      <c r="J11" s="112"/>
      <c r="K11" s="112"/>
      <c r="L11" s="112"/>
      <c r="M11" s="112"/>
      <c r="N11" s="112"/>
      <c r="O11" s="112"/>
      <c r="P11" s="112"/>
      <c r="Q11" s="112"/>
      <c r="R11" s="112"/>
      <c r="S11" s="112"/>
      <c r="T11" s="112"/>
      <c r="U11" s="112"/>
      <c r="V11" s="111"/>
    </row>
    <row r="12" spans="1:22" ht="15" customHeight="1">
      <c r="B12" s="815"/>
      <c r="C12" s="816"/>
      <c r="D12" s="817"/>
      <c r="E12" s="110"/>
      <c r="F12" s="592" t="s">
        <v>759</v>
      </c>
      <c r="G12" s="593"/>
      <c r="H12" s="593"/>
      <c r="I12" s="593"/>
      <c r="J12" s="593"/>
      <c r="K12" s="593"/>
      <c r="L12" s="593"/>
      <c r="M12" s="593"/>
      <c r="N12" s="156"/>
      <c r="O12" s="112"/>
      <c r="P12" s="112"/>
      <c r="Q12" s="112"/>
      <c r="R12" s="112"/>
      <c r="S12" s="112"/>
      <c r="T12" s="112"/>
      <c r="U12" s="112"/>
      <c r="V12" s="111"/>
    </row>
    <row r="13" spans="1:22" ht="15" customHeight="1" thickBot="1">
      <c r="B13" s="815"/>
      <c r="C13" s="932"/>
      <c r="D13" s="817"/>
      <c r="E13" s="110"/>
      <c r="F13" s="608"/>
      <c r="G13" s="608"/>
      <c r="H13" s="608"/>
      <c r="I13" s="608"/>
      <c r="J13" s="64">
        <v>2022</v>
      </c>
      <c r="K13" s="64">
        <v>2023</v>
      </c>
      <c r="L13" s="64">
        <v>2024</v>
      </c>
      <c r="M13" s="64">
        <v>2025</v>
      </c>
      <c r="N13" s="112"/>
      <c r="O13" s="112"/>
      <c r="P13" s="112"/>
      <c r="Q13" s="112"/>
      <c r="R13" s="112"/>
      <c r="S13" s="112"/>
      <c r="T13" s="112"/>
      <c r="U13" s="112"/>
      <c r="V13" s="111"/>
    </row>
    <row r="14" spans="1:22" ht="15" customHeight="1">
      <c r="B14" s="434"/>
      <c r="C14" s="435"/>
      <c r="D14" s="436"/>
      <c r="E14" s="112"/>
      <c r="F14" s="610" t="s">
        <v>480</v>
      </c>
      <c r="G14" s="610"/>
      <c r="H14" s="610"/>
      <c r="I14" s="610"/>
      <c r="J14" s="104">
        <v>2667.74</v>
      </c>
      <c r="K14" s="104">
        <v>4888.97</v>
      </c>
      <c r="L14" s="104">
        <v>4919.3</v>
      </c>
      <c r="M14" s="104">
        <v>5945</v>
      </c>
      <c r="N14" s="112"/>
      <c r="O14" s="112"/>
      <c r="P14" s="112"/>
      <c r="Q14" s="112"/>
      <c r="R14" s="112"/>
      <c r="S14" s="112"/>
      <c r="T14" s="112"/>
      <c r="U14" s="112"/>
      <c r="V14" s="111"/>
    </row>
    <row r="15" spans="1:22">
      <c r="B15" s="437"/>
      <c r="C15" s="438"/>
      <c r="D15" s="439"/>
      <c r="E15" s="112"/>
      <c r="F15" s="610" t="s">
        <v>481</v>
      </c>
      <c r="G15" s="610"/>
      <c r="H15" s="610"/>
      <c r="I15" s="610"/>
      <c r="J15" s="104">
        <v>3607.57</v>
      </c>
      <c r="K15" s="104">
        <v>4358</v>
      </c>
      <c r="L15" s="104">
        <v>5963.5</v>
      </c>
      <c r="M15" s="104">
        <v>5416.1</v>
      </c>
      <c r="N15" s="112"/>
      <c r="O15" s="112"/>
      <c r="P15" s="112"/>
      <c r="Q15" s="112"/>
      <c r="R15" s="112"/>
      <c r="S15" s="112"/>
      <c r="T15" s="112"/>
      <c r="U15" s="112"/>
      <c r="V15" s="111"/>
    </row>
    <row r="16" spans="1:22" ht="15" customHeight="1">
      <c r="B16" s="437"/>
      <c r="C16" s="438"/>
      <c r="D16" s="439"/>
      <c r="E16" s="112"/>
      <c r="F16" s="457" t="s">
        <v>482</v>
      </c>
      <c r="G16" s="457"/>
      <c r="H16" s="457"/>
      <c r="I16" s="457"/>
      <c r="J16" s="457"/>
      <c r="K16" s="457"/>
      <c r="L16" s="457"/>
      <c r="M16" s="457"/>
      <c r="N16" s="457"/>
      <c r="O16" s="457"/>
      <c r="P16" s="457"/>
      <c r="Q16" s="457"/>
      <c r="R16" s="457"/>
      <c r="S16" s="457"/>
      <c r="T16" s="457"/>
      <c r="U16" s="457"/>
      <c r="V16" s="111"/>
    </row>
    <row r="17" spans="2:22" ht="15.75" customHeight="1">
      <c r="B17" s="437"/>
      <c r="C17" s="438"/>
      <c r="D17" s="439"/>
      <c r="E17" s="112"/>
      <c r="F17" s="457"/>
      <c r="G17" s="457"/>
      <c r="H17" s="457"/>
      <c r="I17" s="457"/>
      <c r="J17" s="457"/>
      <c r="K17" s="457"/>
      <c r="L17" s="457"/>
      <c r="M17" s="457"/>
      <c r="N17" s="457"/>
      <c r="O17" s="457"/>
      <c r="P17" s="457"/>
      <c r="Q17" s="457"/>
      <c r="R17" s="457"/>
      <c r="S17" s="457"/>
      <c r="T17" s="457"/>
      <c r="U17" s="457"/>
      <c r="V17" s="111"/>
    </row>
    <row r="18" spans="2:22" ht="15" customHeight="1">
      <c r="B18" s="437"/>
      <c r="C18" s="438"/>
      <c r="D18" s="439"/>
      <c r="E18" s="112"/>
      <c r="F18" s="457"/>
      <c r="G18" s="457"/>
      <c r="H18" s="457"/>
      <c r="I18" s="457"/>
      <c r="J18" s="457"/>
      <c r="K18" s="457"/>
      <c r="L18" s="457"/>
      <c r="M18" s="457"/>
      <c r="N18" s="457"/>
      <c r="O18" s="457"/>
      <c r="P18" s="457"/>
      <c r="Q18" s="457"/>
      <c r="R18" s="457"/>
      <c r="S18" s="457"/>
      <c r="T18" s="457"/>
      <c r="U18" s="457"/>
      <c r="V18" s="111"/>
    </row>
    <row r="19" spans="2:22">
      <c r="B19" s="437"/>
      <c r="C19" s="438"/>
      <c r="D19" s="439"/>
      <c r="E19" s="112"/>
      <c r="F19" s="457"/>
      <c r="G19" s="457"/>
      <c r="H19" s="457"/>
      <c r="I19" s="457"/>
      <c r="J19" s="457"/>
      <c r="K19" s="457"/>
      <c r="L19" s="457"/>
      <c r="M19" s="457"/>
      <c r="N19" s="457"/>
      <c r="O19" s="457"/>
      <c r="P19" s="457"/>
      <c r="Q19" s="457"/>
      <c r="R19" s="457"/>
      <c r="S19" s="457"/>
      <c r="T19" s="457"/>
      <c r="U19" s="457"/>
      <c r="V19" s="111"/>
    </row>
    <row r="20" spans="2:22" ht="22.5" customHeight="1">
      <c r="B20" s="437"/>
      <c r="C20" s="438"/>
      <c r="D20" s="439"/>
      <c r="E20" s="112"/>
      <c r="F20" s="457"/>
      <c r="G20" s="457"/>
      <c r="H20" s="457"/>
      <c r="I20" s="457"/>
      <c r="J20" s="457"/>
      <c r="K20" s="457"/>
      <c r="L20" s="457"/>
      <c r="M20" s="457"/>
      <c r="N20" s="457"/>
      <c r="O20" s="457"/>
      <c r="P20" s="457"/>
      <c r="Q20" s="457"/>
      <c r="R20" s="457"/>
      <c r="S20" s="457"/>
      <c r="T20" s="457"/>
      <c r="U20" s="457"/>
      <c r="V20" s="111"/>
    </row>
    <row r="21" spans="2:22">
      <c r="B21" s="437"/>
      <c r="C21" s="438"/>
      <c r="D21" s="439"/>
      <c r="E21" s="112"/>
      <c r="F21" s="457"/>
      <c r="G21" s="457"/>
      <c r="H21" s="457"/>
      <c r="I21" s="457"/>
      <c r="J21" s="457"/>
      <c r="K21" s="457"/>
      <c r="L21" s="457"/>
      <c r="M21" s="457"/>
      <c r="N21" s="457"/>
      <c r="O21" s="457"/>
      <c r="P21" s="457"/>
      <c r="Q21" s="457"/>
      <c r="R21" s="457"/>
      <c r="S21" s="457"/>
      <c r="T21" s="457"/>
      <c r="U21" s="457"/>
      <c r="V21" s="111"/>
    </row>
    <row r="22" spans="2:22" ht="7.15" customHeight="1">
      <c r="B22" s="437"/>
      <c r="C22" s="438"/>
      <c r="D22" s="439"/>
      <c r="E22" s="112"/>
      <c r="F22" s="457"/>
      <c r="G22" s="457"/>
      <c r="H22" s="457"/>
      <c r="I22" s="457"/>
      <c r="J22" s="457"/>
      <c r="K22" s="457"/>
      <c r="L22" s="457"/>
      <c r="M22" s="457"/>
      <c r="N22" s="457"/>
      <c r="O22" s="457"/>
      <c r="P22" s="457"/>
      <c r="Q22" s="457"/>
      <c r="R22" s="457"/>
      <c r="S22" s="457"/>
      <c r="T22" s="457"/>
      <c r="U22" s="457"/>
      <c r="V22" s="111"/>
    </row>
    <row r="23" spans="2:22">
      <c r="B23" s="437"/>
      <c r="C23" s="438"/>
      <c r="D23" s="439"/>
      <c r="E23" s="112"/>
      <c r="F23" s="112"/>
      <c r="G23" s="112"/>
      <c r="H23" s="20"/>
      <c r="I23" s="20"/>
      <c r="J23" s="20"/>
      <c r="K23" s="20"/>
      <c r="L23" s="20"/>
      <c r="M23" s="20"/>
      <c r="N23" s="20"/>
      <c r="O23" s="20"/>
      <c r="P23" s="20"/>
      <c r="Q23" s="20"/>
      <c r="R23" s="20"/>
      <c r="S23" s="20"/>
      <c r="T23" s="20"/>
      <c r="U23" s="20"/>
      <c r="V23" s="111"/>
    </row>
    <row r="24" spans="2:22">
      <c r="B24" s="437"/>
      <c r="C24" s="438"/>
      <c r="D24" s="439"/>
      <c r="E24" s="112"/>
      <c r="F24" s="931" t="s">
        <v>760</v>
      </c>
      <c r="G24" s="931"/>
      <c r="H24" s="931"/>
      <c r="I24" s="931"/>
      <c r="J24" s="931"/>
      <c r="K24" s="931"/>
      <c r="L24" s="931"/>
      <c r="M24" s="931"/>
      <c r="N24" s="931"/>
      <c r="O24" s="931"/>
      <c r="P24" s="931"/>
      <c r="Q24" s="931"/>
      <c r="R24" s="931"/>
      <c r="S24" s="931"/>
      <c r="T24" s="20"/>
      <c r="U24" s="20"/>
      <c r="V24" s="111"/>
    </row>
    <row r="25" spans="2:22">
      <c r="B25" s="437"/>
      <c r="C25" s="438"/>
      <c r="D25" s="439"/>
      <c r="E25" s="112"/>
      <c r="F25" s="158"/>
      <c r="G25" s="112"/>
      <c r="H25" s="20"/>
      <c r="I25" s="20"/>
      <c r="J25" s="20"/>
      <c r="K25" s="20"/>
      <c r="L25" s="20"/>
      <c r="M25" s="20"/>
      <c r="N25" s="20"/>
      <c r="O25" s="20"/>
      <c r="P25" s="20"/>
      <c r="Q25" s="20"/>
      <c r="R25" s="20"/>
      <c r="S25" s="20"/>
      <c r="T25" s="20"/>
      <c r="U25" s="20"/>
      <c r="V25" s="111"/>
    </row>
    <row r="26" spans="2:22">
      <c r="B26" s="437"/>
      <c r="C26" s="438"/>
      <c r="D26" s="439"/>
      <c r="E26" s="112"/>
      <c r="F26" s="112" t="s">
        <v>761</v>
      </c>
      <c r="G26" s="112"/>
      <c r="H26" s="20"/>
      <c r="I26" s="20"/>
      <c r="J26" s="20"/>
      <c r="K26" s="20"/>
      <c r="L26" s="20"/>
      <c r="M26" s="20"/>
      <c r="N26" s="20"/>
      <c r="O26" s="20"/>
      <c r="P26" s="20"/>
      <c r="Q26" s="20"/>
      <c r="R26" s="20"/>
      <c r="S26" s="20"/>
      <c r="T26" s="20"/>
      <c r="U26" s="20"/>
      <c r="V26" s="111"/>
    </row>
    <row r="27" spans="2:22">
      <c r="B27" s="437"/>
      <c r="C27" s="438"/>
      <c r="D27" s="439"/>
      <c r="E27" s="112"/>
      <c r="F27" s="913" t="s">
        <v>762</v>
      </c>
      <c r="G27" s="913"/>
      <c r="H27" s="913"/>
      <c r="I27" s="913"/>
      <c r="J27" s="913"/>
      <c r="K27" s="913"/>
      <c r="L27" s="913"/>
      <c r="M27" s="913"/>
      <c r="N27" s="913"/>
      <c r="O27" s="913"/>
      <c r="P27" s="913"/>
      <c r="Q27" s="913"/>
      <c r="R27" s="913"/>
      <c r="S27" s="913"/>
      <c r="T27" s="913"/>
      <c r="U27" s="157"/>
      <c r="V27" s="111"/>
    </row>
    <row r="28" spans="2:22">
      <c r="B28" s="437"/>
      <c r="C28" s="438"/>
      <c r="D28" s="439"/>
      <c r="E28" s="112"/>
      <c r="F28" s="20"/>
      <c r="G28" s="112"/>
      <c r="H28" s="20"/>
      <c r="I28" s="20"/>
      <c r="J28" s="20"/>
      <c r="K28" s="20"/>
      <c r="L28" s="20"/>
      <c r="M28" s="20"/>
      <c r="N28" s="20"/>
      <c r="O28" s="20"/>
      <c r="P28" s="20"/>
      <c r="Q28" s="20"/>
      <c r="R28" s="20"/>
      <c r="S28" s="20"/>
      <c r="T28" s="20"/>
      <c r="U28" s="20"/>
      <c r="V28" s="111"/>
    </row>
    <row r="29" spans="2:22">
      <c r="B29" s="437"/>
      <c r="C29" s="438"/>
      <c r="D29" s="439"/>
      <c r="E29" s="112"/>
      <c r="F29" s="617" t="s">
        <v>763</v>
      </c>
      <c r="G29" s="617"/>
      <c r="H29" s="617"/>
      <c r="I29" s="617"/>
      <c r="J29" s="617"/>
      <c r="K29" s="617"/>
      <c r="L29" s="617"/>
      <c r="M29" s="617"/>
      <c r="N29" s="617"/>
      <c r="O29" s="617"/>
      <c r="P29" s="617"/>
      <c r="Q29" s="617"/>
      <c r="R29" s="617"/>
      <c r="S29" s="617"/>
      <c r="T29" s="617"/>
      <c r="U29" s="617"/>
      <c r="V29" s="111"/>
    </row>
    <row r="30" spans="2:22">
      <c r="B30" s="437"/>
      <c r="C30" s="438"/>
      <c r="D30" s="439"/>
      <c r="E30" s="112"/>
      <c r="F30" s="112"/>
      <c r="G30" s="112"/>
      <c r="H30" s="20"/>
      <c r="I30" s="20"/>
      <c r="J30" s="20"/>
      <c r="K30" s="20"/>
      <c r="L30" s="20"/>
      <c r="M30" s="20"/>
      <c r="N30" s="20"/>
      <c r="O30" s="20"/>
      <c r="P30" s="20"/>
      <c r="Q30" s="20"/>
      <c r="R30" s="20"/>
      <c r="S30" s="20"/>
      <c r="T30" s="20"/>
      <c r="U30" s="20"/>
      <c r="V30" s="111"/>
    </row>
    <row r="31" spans="2:22">
      <c r="B31" s="437"/>
      <c r="C31" s="438"/>
      <c r="D31" s="439"/>
      <c r="E31" s="112"/>
      <c r="F31" s="304" t="s">
        <v>764</v>
      </c>
      <c r="G31" s="304"/>
      <c r="H31" s="304"/>
      <c r="I31" s="304"/>
      <c r="J31" s="304"/>
      <c r="K31" s="304"/>
      <c r="L31" s="304"/>
      <c r="M31" s="304"/>
      <c r="N31" s="304"/>
      <c r="O31" s="304"/>
      <c r="P31" s="304"/>
      <c r="Q31" s="304"/>
      <c r="R31" s="304"/>
      <c r="S31" s="304"/>
      <c r="T31" s="304"/>
      <c r="U31" s="158"/>
      <c r="V31" s="111"/>
    </row>
    <row r="32" spans="2:22">
      <c r="B32" s="437"/>
      <c r="C32" s="438"/>
      <c r="D32" s="439"/>
      <c r="E32" s="112"/>
      <c r="F32" s="931"/>
      <c r="G32" s="931"/>
      <c r="H32" s="931"/>
      <c r="I32" s="931"/>
      <c r="J32" s="931"/>
      <c r="K32" s="931"/>
      <c r="L32" s="931"/>
      <c r="M32" s="931"/>
      <c r="N32" s="931"/>
      <c r="O32" s="931"/>
      <c r="P32" s="931"/>
      <c r="Q32" s="931"/>
      <c r="R32" s="20"/>
      <c r="S32" s="20"/>
      <c r="T32" s="20"/>
      <c r="U32" s="20"/>
      <c r="V32" s="112"/>
    </row>
    <row r="33" spans="2:22">
      <c r="B33" s="437"/>
      <c r="C33" s="438"/>
      <c r="D33" s="439"/>
      <c r="E33" s="112"/>
      <c r="F33" s="20"/>
      <c r="G33" s="20"/>
      <c r="H33" s="20"/>
      <c r="I33" s="20"/>
      <c r="J33" s="20"/>
      <c r="K33" s="20"/>
      <c r="L33" s="20"/>
      <c r="M33" s="20"/>
      <c r="N33" s="20"/>
      <c r="O33" s="20"/>
      <c r="P33" s="20"/>
      <c r="Q33" s="20"/>
      <c r="R33" s="20"/>
      <c r="S33" s="20"/>
      <c r="T33" s="20"/>
      <c r="U33" s="20"/>
      <c r="V33" s="112"/>
    </row>
    <row r="34" spans="2:22" ht="14.65" customHeight="1">
      <c r="B34" s="437"/>
      <c r="C34" s="438"/>
      <c r="D34" s="439"/>
      <c r="E34" s="112"/>
      <c r="F34" s="693" t="s">
        <v>765</v>
      </c>
      <c r="G34" s="694"/>
      <c r="H34" s="694"/>
      <c r="I34" s="694"/>
      <c r="J34" s="694"/>
      <c r="K34" s="694"/>
      <c r="L34" s="694"/>
      <c r="M34" s="694"/>
      <c r="N34" s="694"/>
      <c r="O34" s="694"/>
      <c r="P34" s="694"/>
      <c r="Q34" s="694"/>
      <c r="R34" s="694"/>
      <c r="S34" s="694"/>
      <c r="T34" s="695"/>
      <c r="U34" s="20"/>
      <c r="V34" s="20"/>
    </row>
    <row r="35" spans="2:22">
      <c r="B35" s="437"/>
      <c r="C35" s="438"/>
      <c r="D35" s="439"/>
      <c r="E35" s="112"/>
      <c r="F35" s="608"/>
      <c r="G35" s="608"/>
      <c r="H35" s="608"/>
      <c r="I35" s="707" t="s">
        <v>137</v>
      </c>
      <c r="J35" s="707"/>
      <c r="K35" s="707"/>
      <c r="L35" s="707" t="s">
        <v>138</v>
      </c>
      <c r="M35" s="707"/>
      <c r="N35" s="707"/>
      <c r="O35" s="707" t="s">
        <v>139</v>
      </c>
      <c r="P35" s="707"/>
      <c r="Q35" s="707"/>
      <c r="R35" s="736" t="s">
        <v>140</v>
      </c>
      <c r="S35" s="737"/>
      <c r="T35" s="741"/>
      <c r="U35" s="20"/>
      <c r="V35" s="20"/>
    </row>
    <row r="36" spans="2:22">
      <c r="B36" s="437"/>
      <c r="C36" s="438"/>
      <c r="D36" s="439"/>
      <c r="E36" s="112"/>
      <c r="F36" s="710" t="s">
        <v>412</v>
      </c>
      <c r="G36" s="710"/>
      <c r="H36" s="710"/>
      <c r="I36" s="711">
        <v>24491.98</v>
      </c>
      <c r="J36" s="711"/>
      <c r="K36" s="711"/>
      <c r="L36" s="711">
        <v>28743.59</v>
      </c>
      <c r="M36" s="711"/>
      <c r="N36" s="711"/>
      <c r="O36" s="708">
        <v>24055.687340000004</v>
      </c>
      <c r="P36" s="708"/>
      <c r="Q36" s="708"/>
      <c r="R36" s="933">
        <v>18603.55</v>
      </c>
      <c r="S36" s="934"/>
      <c r="T36" s="935"/>
      <c r="U36" s="20"/>
      <c r="V36" s="20"/>
    </row>
    <row r="37" spans="2:22">
      <c r="B37" s="437"/>
      <c r="C37" s="438"/>
      <c r="D37" s="439"/>
      <c r="E37" s="112"/>
      <c r="F37" s="710" t="s">
        <v>413</v>
      </c>
      <c r="G37" s="710"/>
      <c r="H37" s="710"/>
      <c r="I37" s="711">
        <v>1869.42</v>
      </c>
      <c r="J37" s="711"/>
      <c r="K37" s="711"/>
      <c r="L37" s="711">
        <v>2169.96</v>
      </c>
      <c r="M37" s="711"/>
      <c r="N37" s="711"/>
      <c r="O37" s="708">
        <v>1961.95661</v>
      </c>
      <c r="P37" s="708"/>
      <c r="Q37" s="708"/>
      <c r="R37" s="933">
        <v>2409.66</v>
      </c>
      <c r="S37" s="934"/>
      <c r="T37" s="935"/>
      <c r="U37" s="20"/>
      <c r="V37" s="20"/>
    </row>
    <row r="38" spans="2:22">
      <c r="B38" s="437"/>
      <c r="C38" s="438"/>
      <c r="D38" s="439"/>
      <c r="E38" s="112"/>
      <c r="F38" s="713" t="s">
        <v>143</v>
      </c>
      <c r="G38" s="713"/>
      <c r="H38" s="713"/>
      <c r="I38" s="712">
        <v>26361.41</v>
      </c>
      <c r="J38" s="712"/>
      <c r="K38" s="712"/>
      <c r="L38" s="712">
        <v>30913.54</v>
      </c>
      <c r="M38" s="712"/>
      <c r="N38" s="712"/>
      <c r="O38" s="709">
        <f>SUM(O36:O37)</f>
        <v>26017.643950000005</v>
      </c>
      <c r="P38" s="709"/>
      <c r="Q38" s="709"/>
      <c r="R38" s="936">
        <v>21013.200000000001</v>
      </c>
      <c r="S38" s="937"/>
      <c r="T38" s="938"/>
      <c r="U38" s="20"/>
      <c r="V38" s="20"/>
    </row>
    <row r="39" spans="2:22">
      <c r="B39" s="437"/>
      <c r="C39" s="438"/>
      <c r="D39" s="439"/>
      <c r="E39" s="112"/>
      <c r="F39" s="710" t="s">
        <v>415</v>
      </c>
      <c r="G39" s="710"/>
      <c r="H39" s="710"/>
      <c r="I39" s="708">
        <v>1.32</v>
      </c>
      <c r="J39" s="708"/>
      <c r="K39" s="708"/>
      <c r="L39" s="708">
        <v>1.23</v>
      </c>
      <c r="M39" s="708"/>
      <c r="N39" s="708"/>
      <c r="O39" s="708">
        <v>1.02</v>
      </c>
      <c r="P39" s="708"/>
      <c r="Q39" s="708"/>
      <c r="R39" s="933">
        <v>0.82</v>
      </c>
      <c r="S39" s="934"/>
      <c r="T39" s="935"/>
      <c r="U39" s="20"/>
      <c r="V39" s="20"/>
    </row>
    <row r="40" spans="2:22">
      <c r="B40" s="437"/>
      <c r="C40" s="438"/>
      <c r="D40" s="439"/>
      <c r="E40" s="112"/>
      <c r="F40" s="112"/>
      <c r="G40" s="112"/>
      <c r="H40" s="20"/>
      <c r="I40" s="20"/>
      <c r="J40" s="20"/>
      <c r="K40" s="20"/>
      <c r="L40" s="20"/>
      <c r="M40" s="20"/>
      <c r="N40" s="20"/>
      <c r="O40" s="20"/>
      <c r="P40" s="20"/>
      <c r="Q40" s="20"/>
      <c r="R40" s="20"/>
      <c r="S40" s="20"/>
      <c r="T40" s="20"/>
      <c r="U40" s="20"/>
      <c r="V40" s="112"/>
    </row>
    <row r="41" spans="2:22" ht="15" customHeight="1">
      <c r="B41" s="437"/>
      <c r="C41" s="438"/>
      <c r="D41" s="439"/>
      <c r="E41" s="112"/>
      <c r="F41" s="910" t="s">
        <v>766</v>
      </c>
      <c r="G41" s="911"/>
      <c r="H41" s="911"/>
      <c r="I41" s="911"/>
      <c r="J41" s="911"/>
      <c r="K41" s="911"/>
      <c r="L41" s="911"/>
      <c r="M41" s="911"/>
      <c r="N41" s="911"/>
      <c r="O41" s="911"/>
      <c r="P41" s="911"/>
      <c r="Q41" s="911"/>
      <c r="R41" s="911"/>
      <c r="S41" s="911"/>
      <c r="T41" s="912"/>
      <c r="U41" s="20"/>
      <c r="V41" s="20"/>
    </row>
    <row r="42" spans="2:22">
      <c r="B42" s="437"/>
      <c r="C42" s="438"/>
      <c r="D42" s="439"/>
      <c r="E42" s="112"/>
      <c r="F42" s="608"/>
      <c r="G42" s="608"/>
      <c r="H42" s="608"/>
      <c r="I42" s="707" t="s">
        <v>137</v>
      </c>
      <c r="J42" s="707"/>
      <c r="K42" s="707"/>
      <c r="L42" s="707" t="s">
        <v>138</v>
      </c>
      <c r="M42" s="707"/>
      <c r="N42" s="707"/>
      <c r="O42" s="707" t="s">
        <v>139</v>
      </c>
      <c r="P42" s="707"/>
      <c r="Q42" s="707"/>
      <c r="R42" s="736" t="s">
        <v>140</v>
      </c>
      <c r="S42" s="737"/>
      <c r="T42" s="741"/>
      <c r="U42" s="20"/>
      <c r="V42" s="20"/>
    </row>
    <row r="43" spans="2:22" ht="15" customHeight="1">
      <c r="B43" s="437"/>
      <c r="C43" s="438"/>
      <c r="D43" s="439"/>
      <c r="E43" s="112"/>
      <c r="F43" s="710" t="s">
        <v>419</v>
      </c>
      <c r="G43" s="710"/>
      <c r="H43" s="710"/>
      <c r="I43" s="711">
        <v>19237.8</v>
      </c>
      <c r="J43" s="711"/>
      <c r="K43" s="711"/>
      <c r="L43" s="711">
        <v>18975.97</v>
      </c>
      <c r="M43" s="711"/>
      <c r="N43" s="711"/>
      <c r="O43" s="708">
        <v>20674.39</v>
      </c>
      <c r="P43" s="708"/>
      <c r="Q43" s="708"/>
      <c r="R43" s="933">
        <v>18620.29</v>
      </c>
      <c r="S43" s="934"/>
      <c r="T43" s="935"/>
      <c r="U43" s="20"/>
      <c r="V43" s="20"/>
    </row>
    <row r="44" spans="2:22">
      <c r="B44" s="437"/>
      <c r="C44" s="438"/>
      <c r="D44" s="439"/>
      <c r="E44" s="112"/>
      <c r="F44" s="457" t="s">
        <v>767</v>
      </c>
      <c r="G44" s="457"/>
      <c r="H44" s="457"/>
      <c r="I44" s="457"/>
      <c r="J44" s="457"/>
      <c r="K44" s="457"/>
      <c r="L44" s="457"/>
      <c r="M44" s="457"/>
      <c r="N44" s="457"/>
      <c r="O44" s="457"/>
      <c r="P44" s="457"/>
      <c r="Q44" s="457"/>
      <c r="R44" s="457"/>
      <c r="S44" s="457"/>
      <c r="T44" s="457"/>
      <c r="U44" s="457"/>
      <c r="V44" s="457"/>
    </row>
    <row r="45" spans="2:22" ht="15.75" customHeight="1">
      <c r="B45" s="437"/>
      <c r="C45" s="438"/>
      <c r="D45" s="439"/>
      <c r="E45" s="112"/>
      <c r="F45" s="457"/>
      <c r="G45" s="457"/>
      <c r="H45" s="457"/>
      <c r="I45" s="457"/>
      <c r="J45" s="457"/>
      <c r="K45" s="457"/>
      <c r="L45" s="457"/>
      <c r="M45" s="457"/>
      <c r="N45" s="457"/>
      <c r="O45" s="457"/>
      <c r="P45" s="457"/>
      <c r="Q45" s="457"/>
      <c r="R45" s="457"/>
      <c r="S45" s="457"/>
      <c r="T45" s="457"/>
      <c r="U45" s="457"/>
      <c r="V45" s="457"/>
    </row>
    <row r="46" spans="2:22">
      <c r="B46" s="437"/>
      <c r="C46" s="438"/>
      <c r="D46" s="439"/>
      <c r="E46" s="112"/>
      <c r="F46" s="457"/>
      <c r="G46" s="457"/>
      <c r="H46" s="457"/>
      <c r="I46" s="457"/>
      <c r="J46" s="457"/>
      <c r="K46" s="457"/>
      <c r="L46" s="457"/>
      <c r="M46" s="457"/>
      <c r="N46" s="457"/>
      <c r="O46" s="457"/>
      <c r="P46" s="457"/>
      <c r="Q46" s="457"/>
      <c r="R46" s="457"/>
      <c r="S46" s="457"/>
      <c r="T46" s="457"/>
      <c r="U46" s="457"/>
      <c r="V46" s="457"/>
    </row>
    <row r="47" spans="2:22">
      <c r="B47" s="437"/>
      <c r="C47" s="438"/>
      <c r="D47" s="439"/>
      <c r="E47" s="112"/>
      <c r="F47" s="457"/>
      <c r="G47" s="457"/>
      <c r="H47" s="457"/>
      <c r="I47" s="457"/>
      <c r="J47" s="457"/>
      <c r="K47" s="457"/>
      <c r="L47" s="457"/>
      <c r="M47" s="457"/>
      <c r="N47" s="457"/>
      <c r="O47" s="457"/>
      <c r="P47" s="457"/>
      <c r="Q47" s="457"/>
      <c r="R47" s="457"/>
      <c r="S47" s="457"/>
      <c r="T47" s="457"/>
      <c r="U47" s="457"/>
      <c r="V47" s="457"/>
    </row>
    <row r="48" spans="2:22">
      <c r="B48" s="437"/>
      <c r="C48" s="438"/>
      <c r="D48" s="439"/>
      <c r="E48" s="112"/>
      <c r="F48" s="457"/>
      <c r="G48" s="457"/>
      <c r="H48" s="457"/>
      <c r="I48" s="457"/>
      <c r="J48" s="457"/>
      <c r="K48" s="457"/>
      <c r="L48" s="457"/>
      <c r="M48" s="457"/>
      <c r="N48" s="457"/>
      <c r="O48" s="457"/>
      <c r="P48" s="457"/>
      <c r="Q48" s="457"/>
      <c r="R48" s="457"/>
      <c r="S48" s="457"/>
      <c r="T48" s="457"/>
      <c r="U48" s="457"/>
      <c r="V48" s="457"/>
    </row>
    <row r="49" spans="2:22">
      <c r="B49" s="437"/>
      <c r="C49" s="438"/>
      <c r="D49" s="439"/>
      <c r="E49" s="112"/>
      <c r="F49" s="457"/>
      <c r="G49" s="457"/>
      <c r="H49" s="457"/>
      <c r="I49" s="457"/>
      <c r="J49" s="457"/>
      <c r="K49" s="457"/>
      <c r="L49" s="457"/>
      <c r="M49" s="457"/>
      <c r="N49" s="457"/>
      <c r="O49" s="457"/>
      <c r="P49" s="457"/>
      <c r="Q49" s="457"/>
      <c r="R49" s="457"/>
      <c r="S49" s="457"/>
      <c r="T49" s="457"/>
      <c r="U49" s="457"/>
      <c r="V49" s="457"/>
    </row>
    <row r="50" spans="2:22">
      <c r="B50" s="437"/>
      <c r="C50" s="438"/>
      <c r="D50" s="439"/>
      <c r="E50" s="112"/>
      <c r="F50" s="457"/>
      <c r="G50" s="457"/>
      <c r="H50" s="457"/>
      <c r="I50" s="457"/>
      <c r="J50" s="457"/>
      <c r="K50" s="457"/>
      <c r="L50" s="457"/>
      <c r="M50" s="457"/>
      <c r="N50" s="457"/>
      <c r="O50" s="457"/>
      <c r="P50" s="457"/>
      <c r="Q50" s="457"/>
      <c r="R50" s="457"/>
      <c r="S50" s="457"/>
      <c r="T50" s="457"/>
      <c r="U50" s="457"/>
      <c r="V50" s="457"/>
    </row>
    <row r="51" spans="2:22">
      <c r="B51" s="437"/>
      <c r="C51" s="438"/>
      <c r="D51" s="439"/>
      <c r="E51" s="112"/>
      <c r="F51" s="457"/>
      <c r="G51" s="457"/>
      <c r="H51" s="457"/>
      <c r="I51" s="457"/>
      <c r="J51" s="457"/>
      <c r="K51" s="457"/>
      <c r="L51" s="457"/>
      <c r="M51" s="457"/>
      <c r="N51" s="457"/>
      <c r="O51" s="457"/>
      <c r="P51" s="457"/>
      <c r="Q51" s="457"/>
      <c r="R51" s="457"/>
      <c r="S51" s="457"/>
      <c r="T51" s="457"/>
      <c r="U51" s="457"/>
      <c r="V51" s="457"/>
    </row>
    <row r="52" spans="2:22">
      <c r="B52" s="437"/>
      <c r="C52" s="438"/>
      <c r="D52" s="439"/>
      <c r="E52" s="112"/>
      <c r="F52" s="457"/>
      <c r="G52" s="457"/>
      <c r="H52" s="457"/>
      <c r="I52" s="457"/>
      <c r="J52" s="457"/>
      <c r="K52" s="457"/>
      <c r="L52" s="457"/>
      <c r="M52" s="457"/>
      <c r="N52" s="457"/>
      <c r="O52" s="457"/>
      <c r="P52" s="457"/>
      <c r="Q52" s="457"/>
      <c r="R52" s="457"/>
      <c r="S52" s="457"/>
      <c r="T52" s="457"/>
      <c r="U52" s="457"/>
      <c r="V52" s="457"/>
    </row>
    <row r="53" spans="2:22">
      <c r="B53" s="437"/>
      <c r="C53" s="438"/>
      <c r="D53" s="439"/>
      <c r="E53" s="112"/>
      <c r="F53" s="457"/>
      <c r="G53" s="457"/>
      <c r="H53" s="457"/>
      <c r="I53" s="457"/>
      <c r="J53" s="457"/>
      <c r="K53" s="457"/>
      <c r="L53" s="457"/>
      <c r="M53" s="457"/>
      <c r="N53" s="457"/>
      <c r="O53" s="457"/>
      <c r="P53" s="457"/>
      <c r="Q53" s="457"/>
      <c r="R53" s="457"/>
      <c r="S53" s="457"/>
      <c r="T53" s="457"/>
      <c r="U53" s="457"/>
      <c r="V53" s="457"/>
    </row>
    <row r="54" spans="2:22">
      <c r="B54" s="437"/>
      <c r="C54" s="438"/>
      <c r="D54" s="439"/>
      <c r="E54" s="112"/>
      <c r="F54" s="931" t="s">
        <v>768</v>
      </c>
      <c r="G54" s="931"/>
      <c r="H54" s="931"/>
      <c r="I54" s="931"/>
      <c r="J54" s="931"/>
      <c r="K54" s="931"/>
      <c r="L54" s="931"/>
      <c r="M54" s="931"/>
      <c r="N54" s="931"/>
      <c r="O54" s="931"/>
      <c r="P54" s="931"/>
      <c r="Q54" s="931"/>
      <c r="R54" s="931"/>
      <c r="S54" s="20"/>
      <c r="T54" s="20"/>
      <c r="U54" s="20"/>
      <c r="V54" s="111"/>
    </row>
    <row r="55" spans="2:22">
      <c r="B55" s="437"/>
      <c r="C55" s="438"/>
      <c r="D55" s="439"/>
      <c r="E55" s="112"/>
      <c r="F55" s="158"/>
      <c r="G55" s="112"/>
      <c r="H55" s="20"/>
      <c r="I55" s="20"/>
      <c r="J55" s="20"/>
      <c r="K55" s="20"/>
      <c r="L55" s="20"/>
      <c r="M55" s="20"/>
      <c r="N55" s="20"/>
      <c r="O55" s="20"/>
      <c r="P55" s="20"/>
      <c r="Q55" s="20"/>
      <c r="R55" s="20"/>
      <c r="S55" s="20"/>
      <c r="T55" s="20"/>
      <c r="U55" s="20"/>
      <c r="V55" s="111"/>
    </row>
    <row r="56" spans="2:22" ht="15" customHeight="1">
      <c r="B56" s="437"/>
      <c r="C56" s="438"/>
      <c r="D56" s="439"/>
      <c r="E56" s="112"/>
      <c r="F56" s="473" t="s">
        <v>769</v>
      </c>
      <c r="G56" s="473"/>
      <c r="H56" s="473"/>
      <c r="I56" s="473"/>
      <c r="J56" s="473"/>
      <c r="K56" s="473"/>
      <c r="L56" s="473"/>
      <c r="M56" s="473"/>
      <c r="N56" s="473"/>
      <c r="O56" s="473"/>
      <c r="P56" s="473"/>
      <c r="Q56" s="473"/>
      <c r="R56" s="473"/>
      <c r="S56" s="473"/>
      <c r="T56" s="141"/>
      <c r="U56" s="141"/>
      <c r="V56" s="20"/>
    </row>
    <row r="57" spans="2:22" ht="14.65" customHeight="1">
      <c r="B57" s="437"/>
      <c r="C57" s="438"/>
      <c r="D57" s="439"/>
      <c r="E57" s="112"/>
      <c r="F57" s="473"/>
      <c r="G57" s="473"/>
      <c r="H57" s="473"/>
      <c r="I57" s="473"/>
      <c r="J57" s="473"/>
      <c r="K57" s="473"/>
      <c r="L57" s="473"/>
      <c r="M57" s="473"/>
      <c r="N57" s="473"/>
      <c r="O57" s="473"/>
      <c r="P57" s="473"/>
      <c r="Q57" s="473"/>
      <c r="R57" s="473"/>
      <c r="S57" s="473"/>
      <c r="T57" s="141"/>
      <c r="U57" s="141"/>
      <c r="V57" s="20"/>
    </row>
    <row r="58" spans="2:22">
      <c r="B58" s="437"/>
      <c r="C58" s="438"/>
      <c r="D58" s="439"/>
      <c r="E58" s="112"/>
      <c r="F58" s="473"/>
      <c r="G58" s="473"/>
      <c r="H58" s="473"/>
      <c r="I58" s="473"/>
      <c r="J58" s="473"/>
      <c r="K58" s="473"/>
      <c r="L58" s="473"/>
      <c r="M58" s="473"/>
      <c r="N58" s="473"/>
      <c r="O58" s="473"/>
      <c r="P58" s="473"/>
      <c r="Q58" s="473"/>
      <c r="R58" s="473"/>
      <c r="S58" s="473"/>
      <c r="T58" s="141"/>
      <c r="U58" s="141"/>
      <c r="V58" s="20"/>
    </row>
    <row r="59" spans="2:22">
      <c r="B59" s="437"/>
      <c r="C59" s="438"/>
      <c r="D59" s="439"/>
      <c r="E59" s="112"/>
      <c r="F59" s="473"/>
      <c r="G59" s="473"/>
      <c r="H59" s="473"/>
      <c r="I59" s="473"/>
      <c r="J59" s="473"/>
      <c r="K59" s="473"/>
      <c r="L59" s="473"/>
      <c r="M59" s="473"/>
      <c r="N59" s="473"/>
      <c r="O59" s="473"/>
      <c r="P59" s="473"/>
      <c r="Q59" s="473"/>
      <c r="R59" s="473"/>
      <c r="S59" s="473"/>
      <c r="T59" s="141"/>
      <c r="U59" s="141"/>
      <c r="V59" s="20"/>
    </row>
    <row r="60" spans="2:22" ht="15.75" customHeight="1">
      <c r="B60" s="437"/>
      <c r="C60" s="438"/>
      <c r="D60" s="439"/>
      <c r="E60" s="112"/>
      <c r="F60" s="473"/>
      <c r="G60" s="473"/>
      <c r="H60" s="473"/>
      <c r="I60" s="473"/>
      <c r="J60" s="473"/>
      <c r="K60" s="473"/>
      <c r="L60" s="473"/>
      <c r="M60" s="473"/>
      <c r="N60" s="473"/>
      <c r="O60" s="473"/>
      <c r="P60" s="473"/>
      <c r="Q60" s="473"/>
      <c r="R60" s="473"/>
      <c r="S60" s="473"/>
      <c r="T60" s="141"/>
      <c r="U60" s="141"/>
      <c r="V60" s="20"/>
    </row>
    <row r="61" spans="2:22">
      <c r="B61" s="437"/>
      <c r="C61" s="438"/>
      <c r="D61" s="439"/>
      <c r="E61" s="112"/>
      <c r="F61" s="473"/>
      <c r="G61" s="473"/>
      <c r="H61" s="473"/>
      <c r="I61" s="473"/>
      <c r="J61" s="473"/>
      <c r="K61" s="473"/>
      <c r="L61" s="473"/>
      <c r="M61" s="473"/>
      <c r="N61" s="473"/>
      <c r="O61" s="473"/>
      <c r="P61" s="473"/>
      <c r="Q61" s="473"/>
      <c r="R61" s="473"/>
      <c r="S61" s="473"/>
      <c r="T61" s="141"/>
      <c r="U61" s="141"/>
      <c r="V61" s="20"/>
    </row>
    <row r="62" spans="2:22">
      <c r="B62" s="437"/>
      <c r="C62" s="438"/>
      <c r="D62" s="439"/>
      <c r="E62" s="112"/>
      <c r="F62" s="473"/>
      <c r="G62" s="473"/>
      <c r="H62" s="473"/>
      <c r="I62" s="473"/>
      <c r="J62" s="473"/>
      <c r="K62" s="473"/>
      <c r="L62" s="473"/>
      <c r="M62" s="473"/>
      <c r="N62" s="473"/>
      <c r="O62" s="473"/>
      <c r="P62" s="473"/>
      <c r="Q62" s="473"/>
      <c r="R62" s="473"/>
      <c r="S62" s="473"/>
      <c r="T62" s="141"/>
      <c r="U62" s="141"/>
      <c r="V62" s="20"/>
    </row>
    <row r="63" spans="2:22">
      <c r="B63" s="437"/>
      <c r="C63" s="438"/>
      <c r="D63" s="439"/>
      <c r="E63" s="112"/>
      <c r="F63" s="473"/>
      <c r="G63" s="473"/>
      <c r="H63" s="473"/>
      <c r="I63" s="473"/>
      <c r="J63" s="473"/>
      <c r="K63" s="473"/>
      <c r="L63" s="473"/>
      <c r="M63" s="473"/>
      <c r="N63" s="473"/>
      <c r="O63" s="473"/>
      <c r="P63" s="473"/>
      <c r="Q63" s="473"/>
      <c r="R63" s="473"/>
      <c r="S63" s="473"/>
      <c r="T63" s="141"/>
      <c r="U63" s="141"/>
      <c r="V63" s="20"/>
    </row>
    <row r="64" spans="2:22">
      <c r="B64" s="437"/>
      <c r="C64" s="438"/>
      <c r="D64" s="439"/>
      <c r="E64" s="112"/>
      <c r="F64" s="473"/>
      <c r="G64" s="473"/>
      <c r="H64" s="473"/>
      <c r="I64" s="473"/>
      <c r="J64" s="473"/>
      <c r="K64" s="473"/>
      <c r="L64" s="473"/>
      <c r="M64" s="473"/>
      <c r="N64" s="473"/>
      <c r="O64" s="473"/>
      <c r="P64" s="473"/>
      <c r="Q64" s="473"/>
      <c r="R64" s="473"/>
      <c r="S64" s="473"/>
      <c r="T64" s="141"/>
      <c r="U64" s="141"/>
      <c r="V64" s="20"/>
    </row>
    <row r="65" spans="2:22">
      <c r="B65" s="437"/>
      <c r="C65" s="438"/>
      <c r="D65" s="439"/>
      <c r="E65" s="112"/>
      <c r="F65" s="473"/>
      <c r="G65" s="473"/>
      <c r="H65" s="473"/>
      <c r="I65" s="473"/>
      <c r="J65" s="473"/>
      <c r="K65" s="473"/>
      <c r="L65" s="473"/>
      <c r="M65" s="473"/>
      <c r="N65" s="473"/>
      <c r="O65" s="473"/>
      <c r="P65" s="473"/>
      <c r="Q65" s="473"/>
      <c r="R65" s="473"/>
      <c r="S65" s="473"/>
      <c r="T65" s="141"/>
      <c r="U65" s="141"/>
      <c r="V65" s="111"/>
    </row>
    <row r="66" spans="2:22">
      <c r="B66" s="437"/>
      <c r="C66" s="438"/>
      <c r="D66" s="439"/>
      <c r="E66" s="112"/>
      <c r="F66" s="473"/>
      <c r="G66" s="473"/>
      <c r="H66" s="473"/>
      <c r="I66" s="473"/>
      <c r="J66" s="473"/>
      <c r="K66" s="473"/>
      <c r="L66" s="473"/>
      <c r="M66" s="473"/>
      <c r="N66" s="473"/>
      <c r="O66" s="473"/>
      <c r="P66" s="473"/>
      <c r="Q66" s="473"/>
      <c r="R66" s="473"/>
      <c r="S66" s="473"/>
      <c r="T66" s="141"/>
      <c r="U66" s="141"/>
      <c r="V66" s="111"/>
    </row>
    <row r="67" spans="2:22">
      <c r="B67" s="437"/>
      <c r="C67" s="438"/>
      <c r="D67" s="439"/>
      <c r="E67" s="112"/>
      <c r="F67" s="473"/>
      <c r="G67" s="473"/>
      <c r="H67" s="473"/>
      <c r="I67" s="473"/>
      <c r="J67" s="473"/>
      <c r="K67" s="473"/>
      <c r="L67" s="473"/>
      <c r="M67" s="473"/>
      <c r="N67" s="473"/>
      <c r="O67" s="473"/>
      <c r="P67" s="473"/>
      <c r="Q67" s="473"/>
      <c r="R67" s="473"/>
      <c r="S67" s="473"/>
      <c r="T67" s="141"/>
      <c r="U67" s="141"/>
      <c r="V67" s="111"/>
    </row>
    <row r="68" spans="2:22">
      <c r="B68" s="437"/>
      <c r="C68" s="438"/>
      <c r="D68" s="439"/>
      <c r="E68" s="112"/>
      <c r="F68" s="473"/>
      <c r="G68" s="473"/>
      <c r="H68" s="473"/>
      <c r="I68" s="473"/>
      <c r="J68" s="473"/>
      <c r="K68" s="473"/>
      <c r="L68" s="473"/>
      <c r="M68" s="473"/>
      <c r="N68" s="473"/>
      <c r="O68" s="473"/>
      <c r="P68" s="473"/>
      <c r="Q68" s="473"/>
      <c r="R68" s="473"/>
      <c r="S68" s="473"/>
      <c r="T68" s="141"/>
      <c r="U68" s="141"/>
      <c r="V68" s="111"/>
    </row>
    <row r="69" spans="2:22">
      <c r="B69" s="437"/>
      <c r="C69" s="438"/>
      <c r="D69" s="439"/>
      <c r="E69" s="112"/>
      <c r="F69" s="473"/>
      <c r="G69" s="473"/>
      <c r="H69" s="473"/>
      <c r="I69" s="473"/>
      <c r="J69" s="473"/>
      <c r="K69" s="473"/>
      <c r="L69" s="473"/>
      <c r="M69" s="473"/>
      <c r="N69" s="473"/>
      <c r="O69" s="473"/>
      <c r="P69" s="473"/>
      <c r="Q69" s="473"/>
      <c r="R69" s="473"/>
      <c r="S69" s="473"/>
      <c r="T69" s="141"/>
      <c r="U69" s="141"/>
      <c r="V69" s="111"/>
    </row>
    <row r="70" spans="2:22">
      <c r="B70" s="437"/>
      <c r="C70" s="438"/>
      <c r="D70" s="439"/>
      <c r="E70" s="112"/>
      <c r="F70" s="23"/>
      <c r="G70" s="23"/>
      <c r="H70" s="23"/>
      <c r="I70" s="23"/>
      <c r="J70" s="23"/>
      <c r="K70" s="23"/>
      <c r="L70" s="23"/>
      <c r="M70" s="23"/>
      <c r="N70" s="23"/>
      <c r="O70" s="23"/>
      <c r="P70" s="23"/>
      <c r="Q70" s="23"/>
      <c r="R70" s="23"/>
      <c r="S70" s="23"/>
      <c r="T70" s="23"/>
      <c r="U70" s="23"/>
      <c r="V70" s="111"/>
    </row>
    <row r="71" spans="2:22">
      <c r="B71" s="437"/>
      <c r="C71" s="438"/>
      <c r="D71" s="439"/>
      <c r="E71" s="112"/>
      <c r="F71" s="23" t="s">
        <v>770</v>
      </c>
      <c r="G71" s="112"/>
      <c r="H71" s="20"/>
      <c r="I71" s="20"/>
      <c r="J71" s="20"/>
      <c r="K71" s="20"/>
      <c r="L71" s="20"/>
      <c r="M71" s="20"/>
      <c r="N71" s="20"/>
      <c r="O71" s="20"/>
      <c r="P71" s="20"/>
      <c r="Q71" s="20"/>
      <c r="R71" s="20"/>
      <c r="S71" s="20"/>
      <c r="T71" s="20"/>
      <c r="U71" s="20"/>
      <c r="V71" s="111"/>
    </row>
    <row r="72" spans="2:22">
      <c r="B72" s="437"/>
      <c r="C72" s="438"/>
      <c r="D72" s="439"/>
      <c r="E72" s="112"/>
      <c r="F72" s="158"/>
      <c r="G72" s="112"/>
      <c r="H72" s="20"/>
      <c r="I72" s="20"/>
      <c r="J72" s="20"/>
      <c r="K72" s="20"/>
      <c r="L72" s="20"/>
      <c r="M72" s="20"/>
      <c r="N72" s="20"/>
      <c r="O72" s="20"/>
      <c r="P72" s="20"/>
      <c r="Q72" s="20"/>
      <c r="R72" s="20"/>
      <c r="S72" s="20"/>
      <c r="T72" s="20"/>
      <c r="U72" s="20"/>
      <c r="V72" s="111"/>
    </row>
    <row r="73" spans="2:22" ht="14.65" customHeight="1">
      <c r="B73" s="437"/>
      <c r="C73" s="438"/>
      <c r="D73" s="439"/>
      <c r="E73" s="112"/>
      <c r="F73" s="649" t="s">
        <v>771</v>
      </c>
      <c r="G73" s="649"/>
      <c r="H73" s="649"/>
      <c r="I73" s="649"/>
      <c r="J73" s="649"/>
      <c r="K73" s="649"/>
      <c r="L73" s="649"/>
      <c r="M73" s="649"/>
      <c r="N73" s="649"/>
      <c r="O73" s="649"/>
      <c r="P73" s="80"/>
      <c r="Q73" s="80"/>
      <c r="R73" s="80"/>
      <c r="S73" s="143"/>
      <c r="T73" s="143"/>
      <c r="U73" s="143"/>
      <c r="V73" s="111"/>
    </row>
    <row r="74" spans="2:22">
      <c r="B74" s="437"/>
      <c r="C74" s="438"/>
      <c r="D74" s="439"/>
      <c r="E74" s="112"/>
      <c r="F74" s="80"/>
      <c r="G74" s="80"/>
      <c r="H74" s="80"/>
      <c r="I74" s="80"/>
      <c r="J74" s="80"/>
      <c r="K74" s="80"/>
      <c r="L74" s="80"/>
      <c r="M74" s="80"/>
      <c r="N74" s="80"/>
      <c r="O74" s="80"/>
      <c r="P74" s="80"/>
      <c r="Q74" s="80"/>
      <c r="R74" s="80"/>
      <c r="S74" s="143"/>
      <c r="T74" s="143"/>
      <c r="U74" s="143"/>
      <c r="V74" s="111"/>
    </row>
    <row r="75" spans="2:22">
      <c r="B75" s="437"/>
      <c r="C75" s="438"/>
      <c r="D75" s="439"/>
      <c r="E75" s="112"/>
      <c r="F75" s="23"/>
      <c r="G75" s="23"/>
      <c r="H75" s="23"/>
      <c r="I75" s="23"/>
      <c r="J75" s="23"/>
      <c r="K75" s="23"/>
      <c r="L75" s="23"/>
      <c r="M75" s="23"/>
      <c r="N75" s="23"/>
      <c r="O75" s="23"/>
      <c r="P75" s="23"/>
      <c r="Q75" s="23"/>
      <c r="R75" s="23"/>
      <c r="S75" s="23"/>
      <c r="T75" s="23"/>
      <c r="U75" s="23"/>
      <c r="V75" s="111"/>
    </row>
    <row r="76" spans="2:22">
      <c r="B76" s="437"/>
      <c r="C76" s="438"/>
      <c r="D76" s="439"/>
      <c r="E76" s="112"/>
      <c r="F76" s="617" t="s">
        <v>772</v>
      </c>
      <c r="G76" s="617"/>
      <c r="H76" s="617"/>
      <c r="I76" s="617"/>
      <c r="J76" s="617"/>
      <c r="K76" s="617"/>
      <c r="L76" s="617"/>
      <c r="M76" s="617"/>
      <c r="N76" s="617"/>
      <c r="O76" s="617"/>
      <c r="P76" s="617"/>
      <c r="Q76" s="617"/>
      <c r="R76" s="617"/>
      <c r="S76" s="617"/>
      <c r="T76" s="617"/>
      <c r="U76" s="617"/>
      <c r="V76" s="111"/>
    </row>
    <row r="77" spans="2:22">
      <c r="B77" s="437"/>
      <c r="C77" s="438"/>
      <c r="D77" s="439"/>
      <c r="E77" s="112"/>
      <c r="F77" s="112"/>
      <c r="G77" s="112"/>
      <c r="H77" s="20"/>
      <c r="I77" s="20"/>
      <c r="J77" s="20"/>
      <c r="K77" s="20"/>
      <c r="L77" s="20"/>
      <c r="M77" s="20"/>
      <c r="N77" s="20"/>
      <c r="O77" s="20"/>
      <c r="P77" s="20"/>
      <c r="Q77" s="20"/>
      <c r="R77" s="20"/>
      <c r="S77" s="20"/>
      <c r="T77" s="20"/>
      <c r="U77" s="20"/>
      <c r="V77" s="111"/>
    </row>
    <row r="78" spans="2:22">
      <c r="B78" s="437"/>
      <c r="C78" s="438"/>
      <c r="D78" s="439"/>
      <c r="E78" s="112"/>
      <c r="F78" s="23" t="s">
        <v>773</v>
      </c>
      <c r="G78" s="112"/>
      <c r="H78" s="20"/>
      <c r="I78" s="20"/>
      <c r="J78" s="20"/>
      <c r="K78" s="20"/>
      <c r="L78" s="20"/>
      <c r="M78" s="20"/>
      <c r="N78" s="20"/>
      <c r="O78" s="20"/>
      <c r="P78" s="20"/>
      <c r="Q78" s="20"/>
      <c r="R78" s="20"/>
      <c r="S78" s="20"/>
      <c r="T78" s="20"/>
      <c r="U78" s="20"/>
      <c r="V78" s="111"/>
    </row>
    <row r="79" spans="2:22">
      <c r="B79" s="437"/>
      <c r="C79" s="438"/>
      <c r="D79" s="439"/>
      <c r="E79" s="112"/>
      <c r="F79" s="20"/>
      <c r="G79" s="20"/>
      <c r="H79" s="20"/>
      <c r="I79" s="20"/>
      <c r="J79" s="20"/>
      <c r="K79" s="20"/>
      <c r="L79" s="20"/>
      <c r="M79" s="20"/>
      <c r="N79" s="20"/>
      <c r="O79" s="20"/>
      <c r="P79" s="20"/>
      <c r="Q79" s="20"/>
      <c r="R79" s="20"/>
      <c r="S79" s="20"/>
      <c r="T79" s="20"/>
      <c r="U79" s="20"/>
      <c r="V79" s="111"/>
    </row>
    <row r="80" spans="2:22" ht="15" customHeight="1" thickBot="1">
      <c r="B80" s="437"/>
      <c r="C80" s="438"/>
      <c r="D80" s="439"/>
      <c r="E80" s="112"/>
      <c r="F80" s="927" t="s">
        <v>774</v>
      </c>
      <c r="G80" s="928"/>
      <c r="H80" s="928"/>
      <c r="I80" s="928"/>
      <c r="J80" s="928"/>
      <c r="K80" s="928"/>
      <c r="L80" s="928"/>
      <c r="M80" s="928"/>
      <c r="N80" s="928"/>
      <c r="O80" s="928"/>
      <c r="P80" s="928"/>
      <c r="Q80" s="928"/>
      <c r="R80" s="928"/>
      <c r="S80" s="928"/>
      <c r="T80" s="928"/>
      <c r="U80" s="928"/>
      <c r="V80" s="928"/>
    </row>
    <row r="81" spans="2:22" ht="15" customHeight="1">
      <c r="B81" s="437"/>
      <c r="C81" s="438"/>
      <c r="D81" s="439"/>
      <c r="E81" s="112"/>
      <c r="F81" s="896" t="s">
        <v>775</v>
      </c>
      <c r="G81" s="900" t="s">
        <v>137</v>
      </c>
      <c r="H81" s="900"/>
      <c r="I81" s="900"/>
      <c r="J81" s="900"/>
      <c r="K81" s="896" t="s">
        <v>138</v>
      </c>
      <c r="L81" s="896"/>
      <c r="M81" s="896"/>
      <c r="N81" s="896"/>
      <c r="O81" s="900" t="s">
        <v>139</v>
      </c>
      <c r="P81" s="900"/>
      <c r="Q81" s="900"/>
      <c r="R81" s="900"/>
      <c r="S81" s="896" t="s">
        <v>140</v>
      </c>
      <c r="T81" s="896"/>
      <c r="U81" s="896"/>
      <c r="V81" s="896"/>
    </row>
    <row r="82" spans="2:22" ht="15" customHeight="1">
      <c r="B82" s="437"/>
      <c r="C82" s="438"/>
      <c r="D82" s="439"/>
      <c r="E82" s="112"/>
      <c r="F82" s="728"/>
      <c r="G82" s="907" t="s">
        <v>776</v>
      </c>
      <c r="H82" s="907" t="s">
        <v>357</v>
      </c>
      <c r="I82" s="907" t="s">
        <v>358</v>
      </c>
      <c r="J82" s="907" t="s">
        <v>359</v>
      </c>
      <c r="K82" s="728" t="s">
        <v>776</v>
      </c>
      <c r="L82" s="728" t="s">
        <v>357</v>
      </c>
      <c r="M82" s="728" t="s">
        <v>358</v>
      </c>
      <c r="N82" s="728" t="s">
        <v>359</v>
      </c>
      <c r="O82" s="907" t="s">
        <v>776</v>
      </c>
      <c r="P82" s="907" t="s">
        <v>357</v>
      </c>
      <c r="Q82" s="907" t="s">
        <v>358</v>
      </c>
      <c r="R82" s="907" t="s">
        <v>359</v>
      </c>
      <c r="S82" s="728" t="s">
        <v>776</v>
      </c>
      <c r="T82" s="728" t="s">
        <v>357</v>
      </c>
      <c r="U82" s="728" t="s">
        <v>358</v>
      </c>
      <c r="V82" s="728" t="s">
        <v>359</v>
      </c>
    </row>
    <row r="83" spans="2:22" ht="15" customHeight="1">
      <c r="B83" s="437"/>
      <c r="C83" s="438"/>
      <c r="D83" s="439"/>
      <c r="E83" s="112"/>
      <c r="F83" s="728"/>
      <c r="G83" s="907"/>
      <c r="H83" s="907"/>
      <c r="I83" s="907"/>
      <c r="J83" s="907"/>
      <c r="K83" s="728"/>
      <c r="L83" s="728"/>
      <c r="M83" s="728"/>
      <c r="N83" s="728"/>
      <c r="O83" s="907"/>
      <c r="P83" s="907"/>
      <c r="Q83" s="907"/>
      <c r="R83" s="907"/>
      <c r="S83" s="728"/>
      <c r="T83" s="728"/>
      <c r="U83" s="728"/>
      <c r="V83" s="728"/>
    </row>
    <row r="84" spans="2:22" ht="15" customHeight="1">
      <c r="B84" s="437"/>
      <c r="C84" s="438"/>
      <c r="D84" s="439"/>
      <c r="E84" s="112"/>
      <c r="F84" s="930" t="s">
        <v>777</v>
      </c>
      <c r="G84" s="905">
        <v>29.18</v>
      </c>
      <c r="H84" s="905">
        <v>23.96</v>
      </c>
      <c r="I84" s="905">
        <v>25</v>
      </c>
      <c r="J84" s="905">
        <v>21.93</v>
      </c>
      <c r="K84" s="905">
        <v>27.56</v>
      </c>
      <c r="L84" s="905">
        <v>23.96</v>
      </c>
      <c r="M84" s="905">
        <v>25</v>
      </c>
      <c r="N84" s="905">
        <v>21.93</v>
      </c>
      <c r="O84" s="905">
        <v>27.56</v>
      </c>
      <c r="P84" s="905">
        <v>23.96</v>
      </c>
      <c r="Q84" s="905">
        <v>25</v>
      </c>
      <c r="R84" s="905">
        <v>19.309999999999999</v>
      </c>
      <c r="S84" s="905">
        <v>27.83</v>
      </c>
      <c r="T84" s="908">
        <v>24.12</v>
      </c>
      <c r="U84" s="905">
        <v>22.82</v>
      </c>
      <c r="V84" s="905">
        <v>19.309999999999999</v>
      </c>
    </row>
    <row r="85" spans="2:22" ht="15.75" customHeight="1">
      <c r="B85" s="437"/>
      <c r="C85" s="438"/>
      <c r="D85" s="439"/>
      <c r="E85" s="112"/>
      <c r="F85" s="929"/>
      <c r="G85" s="904"/>
      <c r="H85" s="904"/>
      <c r="I85" s="904"/>
      <c r="J85" s="904"/>
      <c r="K85" s="904"/>
      <c r="L85" s="904"/>
      <c r="M85" s="904"/>
      <c r="N85" s="904"/>
      <c r="O85" s="904"/>
      <c r="P85" s="904"/>
      <c r="Q85" s="904"/>
      <c r="R85" s="904"/>
      <c r="S85" s="904"/>
      <c r="T85" s="908"/>
      <c r="U85" s="904"/>
      <c r="V85" s="904"/>
    </row>
    <row r="86" spans="2:22">
      <c r="B86" s="437"/>
      <c r="C86" s="438"/>
      <c r="D86" s="439"/>
      <c r="E86" s="112"/>
      <c r="F86" s="929"/>
      <c r="G86" s="904"/>
      <c r="H86" s="904"/>
      <c r="I86" s="904"/>
      <c r="J86" s="904"/>
      <c r="K86" s="904"/>
      <c r="L86" s="904"/>
      <c r="M86" s="904"/>
      <c r="N86" s="904"/>
      <c r="O86" s="904"/>
      <c r="P86" s="904"/>
      <c r="Q86" s="904"/>
      <c r="R86" s="904"/>
      <c r="S86" s="904"/>
      <c r="T86" s="905"/>
      <c r="U86" s="904"/>
      <c r="V86" s="904"/>
    </row>
    <row r="87" spans="2:22">
      <c r="B87" s="437"/>
      <c r="C87" s="438"/>
      <c r="D87" s="439"/>
      <c r="E87" s="112"/>
      <c r="F87" s="929" t="s">
        <v>777</v>
      </c>
      <c r="G87" s="904">
        <v>28.83</v>
      </c>
      <c r="H87" s="904">
        <v>23.61</v>
      </c>
      <c r="I87" s="904">
        <v>24.64</v>
      </c>
      <c r="J87" s="904">
        <v>21.58</v>
      </c>
      <c r="K87" s="904">
        <v>27.21</v>
      </c>
      <c r="L87" s="904">
        <v>23.61</v>
      </c>
      <c r="M87" s="904">
        <v>24.64</v>
      </c>
      <c r="N87" s="904">
        <v>21.58</v>
      </c>
      <c r="O87" s="904">
        <v>27.21</v>
      </c>
      <c r="P87" s="904">
        <v>23.61</v>
      </c>
      <c r="Q87" s="904">
        <v>24.64</v>
      </c>
      <c r="R87" s="904">
        <v>18.95</v>
      </c>
      <c r="S87" s="904">
        <v>27.48</v>
      </c>
      <c r="T87" s="909">
        <v>23.91</v>
      </c>
      <c r="U87" s="904">
        <v>22.31</v>
      </c>
      <c r="V87" s="904">
        <v>18.95</v>
      </c>
    </row>
    <row r="88" spans="2:22">
      <c r="B88" s="437"/>
      <c r="C88" s="438"/>
      <c r="D88" s="439"/>
      <c r="E88" s="112"/>
      <c r="F88" s="929"/>
      <c r="G88" s="904"/>
      <c r="H88" s="904"/>
      <c r="I88" s="904"/>
      <c r="J88" s="904"/>
      <c r="K88" s="904"/>
      <c r="L88" s="904"/>
      <c r="M88" s="904"/>
      <c r="N88" s="904"/>
      <c r="O88" s="904"/>
      <c r="P88" s="904"/>
      <c r="Q88" s="904"/>
      <c r="R88" s="904"/>
      <c r="S88" s="904"/>
      <c r="T88" s="908"/>
      <c r="U88" s="904"/>
      <c r="V88" s="904"/>
    </row>
    <row r="89" spans="2:22">
      <c r="B89" s="437"/>
      <c r="C89" s="438"/>
      <c r="D89" s="439"/>
      <c r="E89" s="112"/>
      <c r="F89" s="929"/>
      <c r="G89" s="904"/>
      <c r="H89" s="904"/>
      <c r="I89" s="904"/>
      <c r="J89" s="904"/>
      <c r="K89" s="904"/>
      <c r="L89" s="904"/>
      <c r="M89" s="904"/>
      <c r="N89" s="904"/>
      <c r="O89" s="904"/>
      <c r="P89" s="904"/>
      <c r="Q89" s="904"/>
      <c r="R89" s="904"/>
      <c r="S89" s="904"/>
      <c r="T89" s="905"/>
      <c r="U89" s="904"/>
      <c r="V89" s="904"/>
    </row>
    <row r="90" spans="2:22" ht="15" customHeight="1">
      <c r="B90" s="437"/>
      <c r="C90" s="438"/>
      <c r="D90" s="439"/>
      <c r="E90" s="112"/>
      <c r="F90" s="901" t="s">
        <v>778</v>
      </c>
      <c r="G90" s="901"/>
      <c r="H90" s="901"/>
      <c r="I90" s="901"/>
      <c r="J90" s="901"/>
      <c r="K90" s="901"/>
      <c r="L90" s="901"/>
      <c r="M90" s="901"/>
      <c r="N90" s="901"/>
      <c r="O90" s="901"/>
      <c r="P90" s="901"/>
      <c r="Q90" s="901"/>
      <c r="R90" s="901"/>
      <c r="S90" s="24"/>
      <c r="T90" s="24"/>
      <c r="U90" s="24"/>
      <c r="V90" s="111"/>
    </row>
    <row r="91" spans="2:22">
      <c r="B91" s="437"/>
      <c r="C91" s="438"/>
      <c r="D91" s="439"/>
      <c r="E91" s="112"/>
      <c r="F91" s="457"/>
      <c r="G91" s="457"/>
      <c r="H91" s="457"/>
      <c r="I91" s="457"/>
      <c r="J91" s="457"/>
      <c r="K91" s="457"/>
      <c r="L91" s="457"/>
      <c r="M91" s="457"/>
      <c r="N91" s="457"/>
      <c r="O91" s="457"/>
      <c r="P91" s="457"/>
      <c r="Q91" s="457"/>
      <c r="R91" s="457"/>
      <c r="S91" s="24"/>
      <c r="T91" s="24"/>
      <c r="U91" s="24"/>
      <c r="V91" s="111"/>
    </row>
    <row r="92" spans="2:22">
      <c r="B92" s="437"/>
      <c r="C92" s="438"/>
      <c r="D92" s="439"/>
      <c r="E92" s="112"/>
      <c r="F92" s="457"/>
      <c r="G92" s="457"/>
      <c r="H92" s="457"/>
      <c r="I92" s="457"/>
      <c r="J92" s="457"/>
      <c r="K92" s="457"/>
      <c r="L92" s="457"/>
      <c r="M92" s="457"/>
      <c r="N92" s="457"/>
      <c r="O92" s="457"/>
      <c r="P92" s="457"/>
      <c r="Q92" s="457"/>
      <c r="R92" s="457"/>
      <c r="S92" s="24"/>
      <c r="T92" s="24"/>
      <c r="U92" s="24"/>
      <c r="V92" s="111"/>
    </row>
    <row r="93" spans="2:22">
      <c r="B93" s="437"/>
      <c r="C93" s="438"/>
      <c r="D93" s="439"/>
      <c r="E93" s="112"/>
      <c r="F93" s="20"/>
      <c r="G93" s="20"/>
      <c r="H93" s="20"/>
      <c r="I93" s="20"/>
      <c r="J93" s="20"/>
      <c r="K93" s="20"/>
      <c r="L93" s="20"/>
      <c r="M93" s="20"/>
      <c r="N93" s="20"/>
      <c r="O93" s="20"/>
      <c r="P93" s="20"/>
      <c r="Q93" s="20"/>
      <c r="R93" s="20"/>
      <c r="S93" s="20"/>
      <c r="T93" s="20"/>
      <c r="U93" s="20"/>
      <c r="V93" s="111"/>
    </row>
    <row r="94" spans="2:22">
      <c r="B94" s="437"/>
      <c r="C94" s="438"/>
      <c r="D94" s="439"/>
      <c r="E94" s="112"/>
      <c r="F94" s="617" t="s">
        <v>779</v>
      </c>
      <c r="G94" s="617"/>
      <c r="H94" s="617"/>
      <c r="I94" s="617"/>
      <c r="J94" s="617"/>
      <c r="K94" s="617"/>
      <c r="L94" s="617"/>
      <c r="M94" s="617"/>
      <c r="N94" s="617"/>
      <c r="O94" s="617"/>
      <c r="P94" s="617"/>
      <c r="Q94" s="617"/>
      <c r="R94" s="617"/>
      <c r="S94" s="617"/>
      <c r="T94" s="617"/>
      <c r="U94" s="617"/>
      <c r="V94" s="111"/>
    </row>
    <row r="95" spans="2:22">
      <c r="B95" s="437"/>
      <c r="C95" s="438"/>
      <c r="D95" s="439"/>
      <c r="E95" s="112"/>
      <c r="F95" s="112"/>
      <c r="G95" s="112"/>
      <c r="H95" s="20"/>
      <c r="I95" s="20"/>
      <c r="J95" s="20"/>
      <c r="K95" s="20"/>
      <c r="L95" s="20"/>
      <c r="M95" s="20"/>
      <c r="N95" s="20"/>
      <c r="O95" s="20"/>
      <c r="P95" s="20"/>
      <c r="Q95" s="20"/>
      <c r="R95" s="20"/>
      <c r="S95" s="20"/>
      <c r="T95" s="20"/>
      <c r="U95" s="20"/>
      <c r="V95" s="111"/>
    </row>
    <row r="96" spans="2:22">
      <c r="B96" s="437"/>
      <c r="C96" s="438"/>
      <c r="D96" s="439"/>
      <c r="E96" s="112"/>
      <c r="F96" s="23" t="s">
        <v>780</v>
      </c>
      <c r="G96" s="112"/>
      <c r="H96" s="20"/>
      <c r="I96" s="20"/>
      <c r="J96" s="20"/>
      <c r="K96" s="20"/>
      <c r="L96" s="20"/>
      <c r="M96" s="20"/>
      <c r="N96" s="20"/>
      <c r="O96" s="20"/>
      <c r="P96" s="20"/>
      <c r="Q96" s="20"/>
      <c r="R96" s="20"/>
      <c r="S96" s="20"/>
      <c r="T96" s="20"/>
      <c r="U96" s="20"/>
      <c r="V96" s="111"/>
    </row>
    <row r="97" spans="2:22">
      <c r="B97" s="437"/>
      <c r="C97" s="438"/>
      <c r="D97" s="439"/>
      <c r="E97" s="112"/>
      <c r="F97" s="158"/>
      <c r="G97" s="112"/>
      <c r="H97" s="20"/>
      <c r="I97" s="20"/>
      <c r="J97" s="20"/>
      <c r="K97" s="20"/>
      <c r="L97" s="20"/>
      <c r="M97" s="20"/>
      <c r="N97" s="20"/>
      <c r="O97" s="20"/>
      <c r="P97" s="20"/>
      <c r="Q97" s="20"/>
      <c r="R97" s="20"/>
      <c r="S97" s="20"/>
      <c r="T97" s="20"/>
      <c r="U97" s="20"/>
      <c r="V97" s="111"/>
    </row>
    <row r="98" spans="2:22" ht="14.65" customHeight="1">
      <c r="B98" s="437"/>
      <c r="C98" s="438"/>
      <c r="D98" s="439"/>
      <c r="E98" s="112"/>
      <c r="F98" s="473" t="s">
        <v>781</v>
      </c>
      <c r="G98" s="473"/>
      <c r="H98" s="473"/>
      <c r="I98" s="473"/>
      <c r="J98" s="473"/>
      <c r="K98" s="473"/>
      <c r="L98" s="473"/>
      <c r="M98" s="473"/>
      <c r="N98" s="473"/>
      <c r="O98" s="473"/>
      <c r="P98" s="473"/>
      <c r="Q98" s="473"/>
      <c r="R98" s="473"/>
      <c r="S98" s="473"/>
      <c r="T98" s="473"/>
      <c r="U98" s="473"/>
      <c r="V98" s="111"/>
    </row>
    <row r="99" spans="2:22">
      <c r="B99" s="437"/>
      <c r="C99" s="438"/>
      <c r="D99" s="439"/>
      <c r="E99" s="112"/>
      <c r="F99" s="473"/>
      <c r="G99" s="473"/>
      <c r="H99" s="473"/>
      <c r="I99" s="473"/>
      <c r="J99" s="473"/>
      <c r="K99" s="473"/>
      <c r="L99" s="473"/>
      <c r="M99" s="473"/>
      <c r="N99" s="473"/>
      <c r="O99" s="473"/>
      <c r="P99" s="473"/>
      <c r="Q99" s="473"/>
      <c r="R99" s="473"/>
      <c r="S99" s="473"/>
      <c r="T99" s="473"/>
      <c r="U99" s="473"/>
      <c r="V99" s="111"/>
    </row>
    <row r="100" spans="2:22">
      <c r="B100" s="437"/>
      <c r="C100" s="438"/>
      <c r="D100" s="439"/>
      <c r="E100" s="112"/>
      <c r="F100" s="473"/>
      <c r="G100" s="473"/>
      <c r="H100" s="473"/>
      <c r="I100" s="473"/>
      <c r="J100" s="473"/>
      <c r="K100" s="473"/>
      <c r="L100" s="473"/>
      <c r="M100" s="473"/>
      <c r="N100" s="473"/>
      <c r="O100" s="473"/>
      <c r="P100" s="473"/>
      <c r="Q100" s="473"/>
      <c r="R100" s="473"/>
      <c r="S100" s="473"/>
      <c r="T100" s="473"/>
      <c r="U100" s="473"/>
      <c r="V100" s="111"/>
    </row>
    <row r="101" spans="2:22">
      <c r="B101" s="437"/>
      <c r="C101" s="438"/>
      <c r="D101" s="439"/>
      <c r="E101" s="112"/>
      <c r="F101" s="473"/>
      <c r="G101" s="473"/>
      <c r="H101" s="473"/>
      <c r="I101" s="473"/>
      <c r="J101" s="473"/>
      <c r="K101" s="473"/>
      <c r="L101" s="473"/>
      <c r="M101" s="473"/>
      <c r="N101" s="473"/>
      <c r="O101" s="473"/>
      <c r="P101" s="473"/>
      <c r="Q101" s="473"/>
      <c r="R101" s="473"/>
      <c r="S101" s="473"/>
      <c r="T101" s="473"/>
      <c r="U101" s="473"/>
      <c r="V101" s="111"/>
    </row>
    <row r="102" spans="2:22">
      <c r="B102" s="437"/>
      <c r="C102" s="438"/>
      <c r="D102" s="439"/>
      <c r="E102" s="112"/>
      <c r="F102" s="473"/>
      <c r="G102" s="473"/>
      <c r="H102" s="473"/>
      <c r="I102" s="473"/>
      <c r="J102" s="473"/>
      <c r="K102" s="473"/>
      <c r="L102" s="473"/>
      <c r="M102" s="473"/>
      <c r="N102" s="473"/>
      <c r="O102" s="473"/>
      <c r="P102" s="473"/>
      <c r="Q102" s="473"/>
      <c r="R102" s="473"/>
      <c r="S102" s="473"/>
      <c r="T102" s="473"/>
      <c r="U102" s="473"/>
      <c r="V102" s="111"/>
    </row>
    <row r="103" spans="2:22">
      <c r="B103" s="437"/>
      <c r="C103" s="438"/>
      <c r="D103" s="439"/>
      <c r="E103" s="112"/>
      <c r="F103" s="473"/>
      <c r="G103" s="473"/>
      <c r="H103" s="473"/>
      <c r="I103" s="473"/>
      <c r="J103" s="473"/>
      <c r="K103" s="473"/>
      <c r="L103" s="473"/>
      <c r="M103" s="473"/>
      <c r="N103" s="473"/>
      <c r="O103" s="473"/>
      <c r="P103" s="473"/>
      <c r="Q103" s="473"/>
      <c r="R103" s="473"/>
      <c r="S103" s="473"/>
      <c r="T103" s="473"/>
      <c r="U103" s="473"/>
      <c r="V103" s="111"/>
    </row>
    <row r="104" spans="2:22">
      <c r="B104" s="437"/>
      <c r="C104" s="438"/>
      <c r="D104" s="439"/>
      <c r="E104" s="112"/>
      <c r="F104" s="473"/>
      <c r="G104" s="473"/>
      <c r="H104" s="473"/>
      <c r="I104" s="473"/>
      <c r="J104" s="473"/>
      <c r="K104" s="473"/>
      <c r="L104" s="473"/>
      <c r="M104" s="473"/>
      <c r="N104" s="473"/>
      <c r="O104" s="473"/>
      <c r="P104" s="473"/>
      <c r="Q104" s="473"/>
      <c r="R104" s="473"/>
      <c r="S104" s="473"/>
      <c r="T104" s="473"/>
      <c r="U104" s="473"/>
      <c r="V104" s="111"/>
    </row>
    <row r="105" spans="2:22">
      <c r="B105" s="139"/>
      <c r="C105" s="172"/>
      <c r="D105" s="140"/>
      <c r="E105" s="112"/>
      <c r="F105" s="473"/>
      <c r="G105" s="473"/>
      <c r="H105" s="473"/>
      <c r="I105" s="473"/>
      <c r="J105" s="473"/>
      <c r="K105" s="473"/>
      <c r="L105" s="473"/>
      <c r="M105" s="473"/>
      <c r="N105" s="473"/>
      <c r="O105" s="473"/>
      <c r="P105" s="473"/>
      <c r="Q105" s="473"/>
      <c r="R105" s="473"/>
      <c r="S105" s="473"/>
      <c r="T105" s="473"/>
      <c r="U105" s="473"/>
      <c r="V105" s="111"/>
    </row>
    <row r="106" spans="2:22">
      <c r="B106" s="437"/>
      <c r="C106" s="438"/>
      <c r="D106" s="439"/>
      <c r="E106" s="112"/>
      <c r="F106" s="473"/>
      <c r="G106" s="473"/>
      <c r="H106" s="473"/>
      <c r="I106" s="473"/>
      <c r="J106" s="473"/>
      <c r="K106" s="473"/>
      <c r="L106" s="473"/>
      <c r="M106" s="473"/>
      <c r="N106" s="473"/>
      <c r="O106" s="473"/>
      <c r="P106" s="473"/>
      <c r="Q106" s="473"/>
      <c r="R106" s="473"/>
      <c r="S106" s="473"/>
      <c r="T106" s="473"/>
      <c r="U106" s="473"/>
      <c r="V106" s="111"/>
    </row>
    <row r="107" spans="2:22">
      <c r="B107" s="437"/>
      <c r="C107" s="438"/>
      <c r="D107" s="439"/>
      <c r="E107" s="112"/>
      <c r="F107" s="141"/>
      <c r="G107" s="141"/>
      <c r="H107" s="141"/>
      <c r="I107" s="141"/>
      <c r="J107" s="141"/>
      <c r="K107" s="141"/>
      <c r="L107" s="141"/>
      <c r="M107" s="141"/>
      <c r="N107" s="141"/>
      <c r="O107" s="141"/>
      <c r="P107" s="141"/>
      <c r="Q107" s="141"/>
      <c r="R107" s="141"/>
      <c r="S107" s="141"/>
      <c r="T107" s="141"/>
      <c r="U107" s="141"/>
      <c r="V107" s="111"/>
    </row>
    <row r="108" spans="2:22">
      <c r="B108" s="437"/>
      <c r="C108" s="438"/>
      <c r="D108" s="439"/>
      <c r="E108" s="112"/>
      <c r="F108" s="23" t="s">
        <v>782</v>
      </c>
      <c r="G108" s="112"/>
      <c r="H108" s="20"/>
      <c r="I108" s="20"/>
      <c r="J108" s="20"/>
      <c r="K108" s="20"/>
      <c r="L108" s="20"/>
      <c r="M108" s="20"/>
      <c r="N108" s="20"/>
      <c r="O108" s="20"/>
      <c r="P108" s="20"/>
      <c r="Q108" s="20"/>
      <c r="R108" s="20"/>
      <c r="S108" s="20"/>
      <c r="T108" s="20"/>
      <c r="U108" s="20"/>
      <c r="V108" s="111"/>
    </row>
    <row r="109" spans="2:22">
      <c r="B109" s="437"/>
      <c r="C109" s="438"/>
      <c r="D109" s="439"/>
      <c r="E109" s="112"/>
      <c r="F109" s="158"/>
      <c r="G109" s="112"/>
      <c r="H109" s="20"/>
      <c r="I109" s="20"/>
      <c r="J109" s="20"/>
      <c r="K109" s="20"/>
      <c r="L109" s="20"/>
      <c r="M109" s="20"/>
      <c r="N109" s="20"/>
      <c r="O109" s="20"/>
      <c r="P109" s="20"/>
      <c r="Q109" s="20"/>
      <c r="R109" s="20"/>
      <c r="S109" s="20"/>
      <c r="T109" s="20"/>
      <c r="U109" s="20"/>
      <c r="V109" s="111"/>
    </row>
    <row r="110" spans="2:22" ht="14.65" customHeight="1" thickBot="1">
      <c r="B110" s="437"/>
      <c r="C110" s="438"/>
      <c r="D110" s="439"/>
      <c r="E110" s="112"/>
      <c r="F110" s="906" t="s">
        <v>783</v>
      </c>
      <c r="G110" s="907"/>
      <c r="H110" s="907"/>
      <c r="I110" s="907"/>
      <c r="J110" s="907"/>
      <c r="K110" s="907"/>
      <c r="L110" s="907"/>
      <c r="M110" s="907"/>
      <c r="N110" s="907"/>
      <c r="O110" s="907"/>
      <c r="P110" s="907"/>
      <c r="Q110" s="907"/>
      <c r="R110" s="907"/>
      <c r="S110" s="907"/>
      <c r="T110" s="907"/>
      <c r="U110" s="907"/>
      <c r="V110" s="907"/>
    </row>
    <row r="111" spans="2:22" ht="15" customHeight="1">
      <c r="B111" s="437"/>
      <c r="C111" s="438"/>
      <c r="D111" s="439"/>
      <c r="E111" s="112"/>
      <c r="F111" s="896" t="s">
        <v>784</v>
      </c>
      <c r="G111" s="900" t="s">
        <v>137</v>
      </c>
      <c r="H111" s="900"/>
      <c r="I111" s="900"/>
      <c r="J111" s="900"/>
      <c r="K111" s="896" t="s">
        <v>138</v>
      </c>
      <c r="L111" s="896"/>
      <c r="M111" s="896"/>
      <c r="N111" s="896"/>
      <c r="O111" s="900" t="s">
        <v>139</v>
      </c>
      <c r="P111" s="900"/>
      <c r="Q111" s="900"/>
      <c r="R111" s="900"/>
      <c r="S111" s="896" t="s">
        <v>140</v>
      </c>
      <c r="T111" s="896"/>
      <c r="U111" s="896"/>
      <c r="V111" s="896"/>
    </row>
    <row r="112" spans="2:22" ht="14.65" customHeight="1">
      <c r="B112" s="437"/>
      <c r="C112" s="438"/>
      <c r="D112" s="439"/>
      <c r="E112" s="112"/>
      <c r="F112" s="728"/>
      <c r="G112" s="907" t="s">
        <v>776</v>
      </c>
      <c r="H112" s="907" t="s">
        <v>357</v>
      </c>
      <c r="I112" s="907" t="s">
        <v>358</v>
      </c>
      <c r="J112" s="907" t="s">
        <v>359</v>
      </c>
      <c r="K112" s="728" t="s">
        <v>776</v>
      </c>
      <c r="L112" s="728" t="s">
        <v>357</v>
      </c>
      <c r="M112" s="728" t="s">
        <v>358</v>
      </c>
      <c r="N112" s="728" t="s">
        <v>359</v>
      </c>
      <c r="O112" s="907" t="s">
        <v>776</v>
      </c>
      <c r="P112" s="907" t="s">
        <v>357</v>
      </c>
      <c r="Q112" s="907" t="s">
        <v>358</v>
      </c>
      <c r="R112" s="907" t="s">
        <v>359</v>
      </c>
      <c r="S112" s="728" t="s">
        <v>776</v>
      </c>
      <c r="T112" s="728" t="s">
        <v>357</v>
      </c>
      <c r="U112" s="728" t="s">
        <v>358</v>
      </c>
      <c r="V112" s="728" t="s">
        <v>359</v>
      </c>
    </row>
    <row r="113" spans="2:28" ht="26.25" customHeight="1">
      <c r="B113" s="437"/>
      <c r="C113" s="438"/>
      <c r="D113" s="439"/>
      <c r="E113" s="112"/>
      <c r="F113" s="728"/>
      <c r="G113" s="907"/>
      <c r="H113" s="907"/>
      <c r="I113" s="907"/>
      <c r="J113" s="907"/>
      <c r="K113" s="728"/>
      <c r="L113" s="728"/>
      <c r="M113" s="728"/>
      <c r="N113" s="728"/>
      <c r="O113" s="907"/>
      <c r="P113" s="907"/>
      <c r="Q113" s="907"/>
      <c r="R113" s="907"/>
      <c r="S113" s="728"/>
      <c r="T113" s="728"/>
      <c r="U113" s="728"/>
      <c r="V113" s="728"/>
    </row>
    <row r="114" spans="2:28" ht="14.25" customHeight="1">
      <c r="B114" s="437"/>
      <c r="C114" s="438"/>
      <c r="D114" s="439"/>
      <c r="E114" s="112"/>
      <c r="F114" s="915" t="s">
        <v>785</v>
      </c>
      <c r="G114" s="905">
        <v>43.45</v>
      </c>
      <c r="H114" s="905">
        <v>60</v>
      </c>
      <c r="I114" s="905">
        <v>78</v>
      </c>
      <c r="J114" s="905">
        <v>12</v>
      </c>
      <c r="K114" s="898">
        <v>48.9</v>
      </c>
      <c r="L114" s="898">
        <v>56.2</v>
      </c>
      <c r="M114" s="898">
        <v>58</v>
      </c>
      <c r="N114" s="898">
        <v>5.2</v>
      </c>
      <c r="O114" s="898">
        <v>30.7</v>
      </c>
      <c r="P114" s="898">
        <v>53.7</v>
      </c>
      <c r="Q114" s="898">
        <v>59</v>
      </c>
      <c r="R114" s="898">
        <v>5.3</v>
      </c>
      <c r="S114" s="898" t="s">
        <v>786</v>
      </c>
      <c r="T114" s="897">
        <v>59.4</v>
      </c>
      <c r="U114" s="898">
        <v>62</v>
      </c>
      <c r="V114" s="898">
        <v>4.3</v>
      </c>
    </row>
    <row r="115" spans="2:28">
      <c r="B115" s="437"/>
      <c r="C115" s="438"/>
      <c r="D115" s="439"/>
      <c r="E115" s="112"/>
      <c r="F115" s="915"/>
      <c r="G115" s="904"/>
      <c r="H115" s="904"/>
      <c r="I115" s="904"/>
      <c r="J115" s="904"/>
      <c r="K115" s="895"/>
      <c r="L115" s="895"/>
      <c r="M115" s="895"/>
      <c r="N115" s="895"/>
      <c r="O115" s="895"/>
      <c r="P115" s="895"/>
      <c r="Q115" s="895"/>
      <c r="R115" s="895"/>
      <c r="S115" s="895"/>
      <c r="T115" s="897"/>
      <c r="U115" s="895"/>
      <c r="V115" s="895"/>
    </row>
    <row r="116" spans="2:28">
      <c r="B116" s="437"/>
      <c r="C116" s="438"/>
      <c r="D116" s="439"/>
      <c r="E116" s="112"/>
      <c r="F116" s="915"/>
      <c r="G116" s="904"/>
      <c r="H116" s="904"/>
      <c r="I116" s="904"/>
      <c r="J116" s="904"/>
      <c r="K116" s="895"/>
      <c r="L116" s="895"/>
      <c r="M116" s="895"/>
      <c r="N116" s="895"/>
      <c r="O116" s="895"/>
      <c r="P116" s="895"/>
      <c r="Q116" s="895"/>
      <c r="R116" s="895"/>
      <c r="S116" s="895"/>
      <c r="T116" s="897"/>
      <c r="U116" s="895"/>
      <c r="V116" s="895"/>
      <c r="AB116" s="105"/>
    </row>
    <row r="117" spans="2:28">
      <c r="B117" s="437"/>
      <c r="C117" s="438"/>
      <c r="D117" s="439"/>
      <c r="E117" s="112"/>
      <c r="F117" s="915"/>
      <c r="G117" s="904"/>
      <c r="H117" s="904"/>
      <c r="I117" s="904"/>
      <c r="J117" s="904"/>
      <c r="K117" s="895"/>
      <c r="L117" s="895"/>
      <c r="M117" s="895"/>
      <c r="N117" s="895"/>
      <c r="O117" s="895"/>
      <c r="P117" s="895"/>
      <c r="Q117" s="895"/>
      <c r="R117" s="895"/>
      <c r="S117" s="895"/>
      <c r="T117" s="897"/>
      <c r="U117" s="895"/>
      <c r="V117" s="895"/>
    </row>
    <row r="118" spans="2:28">
      <c r="B118" s="437"/>
      <c r="C118" s="438"/>
      <c r="D118" s="439"/>
      <c r="E118" s="112"/>
      <c r="F118" s="915"/>
      <c r="G118" s="904"/>
      <c r="H118" s="904"/>
      <c r="I118" s="904"/>
      <c r="J118" s="904"/>
      <c r="K118" s="895"/>
      <c r="L118" s="895"/>
      <c r="M118" s="895"/>
      <c r="N118" s="895"/>
      <c r="O118" s="895"/>
      <c r="P118" s="895"/>
      <c r="Q118" s="895"/>
      <c r="R118" s="895"/>
      <c r="S118" s="895"/>
      <c r="T118" s="898"/>
      <c r="U118" s="895"/>
      <c r="V118" s="895"/>
    </row>
    <row r="119" spans="2:28">
      <c r="B119" s="437"/>
      <c r="C119" s="438"/>
      <c r="D119" s="439"/>
      <c r="E119" s="112"/>
      <c r="F119" s="915" t="s">
        <v>787</v>
      </c>
      <c r="G119" s="904">
        <v>95.4</v>
      </c>
      <c r="H119" s="904">
        <v>98.14</v>
      </c>
      <c r="I119" s="904">
        <v>91.68</v>
      </c>
      <c r="J119" s="904">
        <v>99.42</v>
      </c>
      <c r="K119" s="895">
        <v>94.7</v>
      </c>
      <c r="L119" s="895">
        <v>98.1</v>
      </c>
      <c r="M119" s="895">
        <v>91.6</v>
      </c>
      <c r="N119" s="895">
        <v>99.4</v>
      </c>
      <c r="O119" s="895">
        <v>94.7</v>
      </c>
      <c r="P119" s="895">
        <v>98.1</v>
      </c>
      <c r="Q119" s="895">
        <v>89</v>
      </c>
      <c r="R119" s="895">
        <v>89.7</v>
      </c>
      <c r="S119" s="895">
        <v>93</v>
      </c>
      <c r="T119" s="899">
        <v>96.4</v>
      </c>
      <c r="U119" s="895">
        <v>90.3</v>
      </c>
      <c r="V119" s="895">
        <v>77</v>
      </c>
    </row>
    <row r="120" spans="2:28">
      <c r="B120" s="437"/>
      <c r="C120" s="438"/>
      <c r="D120" s="439"/>
      <c r="E120" s="112"/>
      <c r="F120" s="915"/>
      <c r="G120" s="904"/>
      <c r="H120" s="904"/>
      <c r="I120" s="904"/>
      <c r="J120" s="904"/>
      <c r="K120" s="895"/>
      <c r="L120" s="895"/>
      <c r="M120" s="895"/>
      <c r="N120" s="895"/>
      <c r="O120" s="895"/>
      <c r="P120" s="895"/>
      <c r="Q120" s="895"/>
      <c r="R120" s="895"/>
      <c r="S120" s="895"/>
      <c r="T120" s="897"/>
      <c r="U120" s="895"/>
      <c r="V120" s="895"/>
    </row>
    <row r="121" spans="2:28">
      <c r="B121" s="437"/>
      <c r="C121" s="438"/>
      <c r="D121" s="439"/>
      <c r="E121" s="112"/>
      <c r="F121" s="915"/>
      <c r="G121" s="904"/>
      <c r="H121" s="904"/>
      <c r="I121" s="904"/>
      <c r="J121" s="904"/>
      <c r="K121" s="895"/>
      <c r="L121" s="895"/>
      <c r="M121" s="895"/>
      <c r="N121" s="895"/>
      <c r="O121" s="895"/>
      <c r="P121" s="895"/>
      <c r="Q121" s="895"/>
      <c r="R121" s="895"/>
      <c r="S121" s="895"/>
      <c r="T121" s="897"/>
      <c r="U121" s="895"/>
      <c r="V121" s="895"/>
    </row>
    <row r="122" spans="2:28">
      <c r="B122" s="437"/>
      <c r="C122" s="438"/>
      <c r="D122" s="439"/>
      <c r="E122" s="112"/>
      <c r="F122" s="915"/>
      <c r="G122" s="904"/>
      <c r="H122" s="904"/>
      <c r="I122" s="904"/>
      <c r="J122" s="904"/>
      <c r="K122" s="895"/>
      <c r="L122" s="895"/>
      <c r="M122" s="895"/>
      <c r="N122" s="895"/>
      <c r="O122" s="895"/>
      <c r="P122" s="895"/>
      <c r="Q122" s="895"/>
      <c r="R122" s="895"/>
      <c r="S122" s="895"/>
      <c r="T122" s="897"/>
      <c r="U122" s="895"/>
      <c r="V122" s="895"/>
    </row>
    <row r="123" spans="2:28">
      <c r="B123" s="437"/>
      <c r="C123" s="438"/>
      <c r="D123" s="439"/>
      <c r="E123" s="112"/>
      <c r="F123" s="915"/>
      <c r="G123" s="904"/>
      <c r="H123" s="904"/>
      <c r="I123" s="904"/>
      <c r="J123" s="904"/>
      <c r="K123" s="895"/>
      <c r="L123" s="895"/>
      <c r="M123" s="895"/>
      <c r="N123" s="895"/>
      <c r="O123" s="895"/>
      <c r="P123" s="895"/>
      <c r="Q123" s="895"/>
      <c r="R123" s="895"/>
      <c r="S123" s="895"/>
      <c r="T123" s="898"/>
      <c r="U123" s="895"/>
      <c r="V123" s="895"/>
    </row>
    <row r="124" spans="2:28" ht="15" customHeight="1">
      <c r="B124" s="437"/>
      <c r="C124" s="438"/>
      <c r="D124" s="439"/>
      <c r="E124" s="112"/>
      <c r="F124" s="915" t="s">
        <v>788</v>
      </c>
      <c r="G124" s="904">
        <v>95.4</v>
      </c>
      <c r="H124" s="904">
        <v>98.14</v>
      </c>
      <c r="I124" s="904">
        <v>91.68</v>
      </c>
      <c r="J124" s="904">
        <v>99.42</v>
      </c>
      <c r="K124" s="895">
        <v>94.7</v>
      </c>
      <c r="L124" s="895">
        <v>98.1</v>
      </c>
      <c r="M124" s="895">
        <v>91.6</v>
      </c>
      <c r="N124" s="895">
        <v>99.4</v>
      </c>
      <c r="O124" s="895">
        <v>94.7</v>
      </c>
      <c r="P124" s="895">
        <v>98.1</v>
      </c>
      <c r="Q124" s="895">
        <v>89</v>
      </c>
      <c r="R124" s="895">
        <v>89.7</v>
      </c>
      <c r="S124" s="895">
        <v>93</v>
      </c>
      <c r="T124" s="899">
        <v>96.4</v>
      </c>
      <c r="U124" s="895">
        <v>90.3</v>
      </c>
      <c r="V124" s="895">
        <v>77</v>
      </c>
    </row>
    <row r="125" spans="2:28">
      <c r="B125" s="437"/>
      <c r="C125" s="438"/>
      <c r="D125" s="439"/>
      <c r="E125" s="112"/>
      <c r="F125" s="915"/>
      <c r="G125" s="904"/>
      <c r="H125" s="904"/>
      <c r="I125" s="904"/>
      <c r="J125" s="904"/>
      <c r="K125" s="895"/>
      <c r="L125" s="895"/>
      <c r="M125" s="895"/>
      <c r="N125" s="895"/>
      <c r="O125" s="895"/>
      <c r="P125" s="895"/>
      <c r="Q125" s="895"/>
      <c r="R125" s="895"/>
      <c r="S125" s="895"/>
      <c r="T125" s="897"/>
      <c r="U125" s="895"/>
      <c r="V125" s="895"/>
    </row>
    <row r="126" spans="2:28">
      <c r="B126" s="437"/>
      <c r="C126" s="438"/>
      <c r="D126" s="439"/>
      <c r="E126" s="112"/>
      <c r="F126" s="915"/>
      <c r="G126" s="904"/>
      <c r="H126" s="904"/>
      <c r="I126" s="904"/>
      <c r="J126" s="904"/>
      <c r="K126" s="895"/>
      <c r="L126" s="895"/>
      <c r="M126" s="895"/>
      <c r="N126" s="895"/>
      <c r="O126" s="895"/>
      <c r="P126" s="895"/>
      <c r="Q126" s="895"/>
      <c r="R126" s="895"/>
      <c r="S126" s="895"/>
      <c r="T126" s="897"/>
      <c r="U126" s="895"/>
      <c r="V126" s="895"/>
    </row>
    <row r="127" spans="2:28">
      <c r="B127" s="437"/>
      <c r="C127" s="438"/>
      <c r="D127" s="439"/>
      <c r="E127" s="112"/>
      <c r="F127" s="915"/>
      <c r="G127" s="904"/>
      <c r="H127" s="904"/>
      <c r="I127" s="904"/>
      <c r="J127" s="904"/>
      <c r="K127" s="895"/>
      <c r="L127" s="895"/>
      <c r="M127" s="895"/>
      <c r="N127" s="895"/>
      <c r="O127" s="895"/>
      <c r="P127" s="895"/>
      <c r="Q127" s="895"/>
      <c r="R127" s="895"/>
      <c r="S127" s="895"/>
      <c r="T127" s="897"/>
      <c r="U127" s="895"/>
      <c r="V127" s="895"/>
    </row>
    <row r="128" spans="2:28">
      <c r="B128" s="437"/>
      <c r="C128" s="438"/>
      <c r="D128" s="439"/>
      <c r="E128" s="112"/>
      <c r="F128" s="915"/>
      <c r="G128" s="904"/>
      <c r="H128" s="904"/>
      <c r="I128" s="904"/>
      <c r="J128" s="904"/>
      <c r="K128" s="895"/>
      <c r="L128" s="895"/>
      <c r="M128" s="895"/>
      <c r="N128" s="895"/>
      <c r="O128" s="895"/>
      <c r="P128" s="895"/>
      <c r="Q128" s="895"/>
      <c r="R128" s="895"/>
      <c r="S128" s="895"/>
      <c r="T128" s="898"/>
      <c r="U128" s="895"/>
      <c r="V128" s="895"/>
    </row>
    <row r="129" spans="2:22">
      <c r="B129" s="437"/>
      <c r="C129" s="438"/>
      <c r="D129" s="439"/>
      <c r="E129" s="112"/>
      <c r="F129" s="915" t="s">
        <v>789</v>
      </c>
      <c r="G129" s="904" t="s">
        <v>184</v>
      </c>
      <c r="H129" s="904" t="s">
        <v>184</v>
      </c>
      <c r="I129" s="904" t="s">
        <v>184</v>
      </c>
      <c r="J129" s="904" t="s">
        <v>184</v>
      </c>
      <c r="K129" s="895" t="s">
        <v>790</v>
      </c>
      <c r="L129" s="895">
        <v>0</v>
      </c>
      <c r="M129" s="895">
        <v>32.020000000000003</v>
      </c>
      <c r="N129" s="895" t="s">
        <v>790</v>
      </c>
      <c r="O129" s="895" t="s">
        <v>790</v>
      </c>
      <c r="P129" s="895">
        <v>56.2</v>
      </c>
      <c r="Q129" s="895">
        <v>35.020000000000003</v>
      </c>
      <c r="R129" s="895" t="s">
        <v>790</v>
      </c>
      <c r="S129" s="895" t="s">
        <v>790</v>
      </c>
      <c r="T129" s="899">
        <v>59.4</v>
      </c>
      <c r="U129" s="926" t="s">
        <v>791</v>
      </c>
      <c r="V129" s="895" t="s">
        <v>790</v>
      </c>
    </row>
    <row r="130" spans="2:22">
      <c r="B130" s="437"/>
      <c r="C130" s="438"/>
      <c r="D130" s="439"/>
      <c r="E130" s="112"/>
      <c r="F130" s="915"/>
      <c r="G130" s="904"/>
      <c r="H130" s="904"/>
      <c r="I130" s="904"/>
      <c r="J130" s="904"/>
      <c r="K130" s="895"/>
      <c r="L130" s="895"/>
      <c r="M130" s="895"/>
      <c r="N130" s="895"/>
      <c r="O130" s="895"/>
      <c r="P130" s="895"/>
      <c r="Q130" s="895"/>
      <c r="R130" s="895"/>
      <c r="S130" s="895"/>
      <c r="T130" s="897"/>
      <c r="U130" s="926"/>
      <c r="V130" s="895"/>
    </row>
    <row r="131" spans="2:22">
      <c r="B131" s="437"/>
      <c r="C131" s="438"/>
      <c r="D131" s="439"/>
      <c r="E131" s="112"/>
      <c r="F131" s="915"/>
      <c r="G131" s="904"/>
      <c r="H131" s="904"/>
      <c r="I131" s="904"/>
      <c r="J131" s="904"/>
      <c r="K131" s="895"/>
      <c r="L131" s="895"/>
      <c r="M131" s="895"/>
      <c r="N131" s="895"/>
      <c r="O131" s="895"/>
      <c r="P131" s="895"/>
      <c r="Q131" s="895"/>
      <c r="R131" s="895"/>
      <c r="S131" s="895"/>
      <c r="T131" s="897"/>
      <c r="U131" s="926"/>
      <c r="V131" s="895"/>
    </row>
    <row r="132" spans="2:22">
      <c r="B132" s="437"/>
      <c r="C132" s="438"/>
      <c r="D132" s="439"/>
      <c r="E132" s="112"/>
      <c r="F132" s="915"/>
      <c r="G132" s="904"/>
      <c r="H132" s="904"/>
      <c r="I132" s="904"/>
      <c r="J132" s="904"/>
      <c r="K132" s="895"/>
      <c r="L132" s="895"/>
      <c r="M132" s="895"/>
      <c r="N132" s="895"/>
      <c r="O132" s="895"/>
      <c r="P132" s="895"/>
      <c r="Q132" s="895"/>
      <c r="R132" s="895"/>
      <c r="S132" s="895"/>
      <c r="T132" s="897"/>
      <c r="U132" s="926"/>
      <c r="V132" s="895"/>
    </row>
    <row r="133" spans="2:22">
      <c r="B133" s="437"/>
      <c r="C133" s="438"/>
      <c r="D133" s="439"/>
      <c r="E133" s="112"/>
      <c r="F133" s="915"/>
      <c r="G133" s="904"/>
      <c r="H133" s="904"/>
      <c r="I133" s="904"/>
      <c r="J133" s="904"/>
      <c r="K133" s="895"/>
      <c r="L133" s="895"/>
      <c r="M133" s="895"/>
      <c r="N133" s="895"/>
      <c r="O133" s="895"/>
      <c r="P133" s="895"/>
      <c r="Q133" s="895"/>
      <c r="R133" s="895"/>
      <c r="S133" s="895"/>
      <c r="T133" s="898"/>
      <c r="U133" s="926"/>
      <c r="V133" s="895"/>
    </row>
    <row r="134" spans="2:22" ht="14.65" customHeight="1">
      <c r="B134" s="437"/>
      <c r="C134" s="438"/>
      <c r="D134" s="439"/>
      <c r="E134" s="112"/>
      <c r="F134" s="901" t="s">
        <v>792</v>
      </c>
      <c r="G134" s="901"/>
      <c r="H134" s="901"/>
      <c r="I134" s="901"/>
      <c r="J134" s="901"/>
      <c r="K134" s="901"/>
      <c r="L134" s="901"/>
      <c r="M134" s="901"/>
      <c r="N134" s="901"/>
      <c r="O134" s="901"/>
      <c r="P134" s="901"/>
      <c r="Q134" s="901"/>
      <c r="R134" s="901"/>
      <c r="S134" s="901"/>
      <c r="T134" s="901"/>
      <c r="U134" s="901"/>
      <c r="V134" s="902"/>
    </row>
    <row r="135" spans="2:22">
      <c r="B135" s="437"/>
      <c r="C135" s="438"/>
      <c r="D135" s="439"/>
      <c r="E135" s="112"/>
      <c r="F135" s="457"/>
      <c r="G135" s="457"/>
      <c r="H135" s="457"/>
      <c r="I135" s="457"/>
      <c r="J135" s="457"/>
      <c r="K135" s="457"/>
      <c r="L135" s="457"/>
      <c r="M135" s="457"/>
      <c r="N135" s="457"/>
      <c r="O135" s="457"/>
      <c r="P135" s="457"/>
      <c r="Q135" s="457"/>
      <c r="R135" s="457"/>
      <c r="S135" s="457"/>
      <c r="T135" s="457"/>
      <c r="U135" s="457"/>
      <c r="V135" s="903"/>
    </row>
    <row r="136" spans="2:22">
      <c r="B136" s="437"/>
      <c r="C136" s="438"/>
      <c r="D136" s="439"/>
      <c r="E136" s="112"/>
      <c r="F136" s="457"/>
      <c r="G136" s="457"/>
      <c r="H136" s="457"/>
      <c r="I136" s="457"/>
      <c r="J136" s="457"/>
      <c r="K136" s="457"/>
      <c r="L136" s="457"/>
      <c r="M136" s="457"/>
      <c r="N136" s="457"/>
      <c r="O136" s="457"/>
      <c r="P136" s="457"/>
      <c r="Q136" s="457"/>
      <c r="R136" s="457"/>
      <c r="S136" s="457"/>
      <c r="T136" s="457"/>
      <c r="U136" s="457"/>
      <c r="V136" s="903"/>
    </row>
    <row r="137" spans="2:22">
      <c r="B137" s="437"/>
      <c r="C137" s="438"/>
      <c r="D137" s="439"/>
      <c r="E137" s="112"/>
      <c r="F137" s="457"/>
      <c r="G137" s="457"/>
      <c r="H137" s="457"/>
      <c r="I137" s="457"/>
      <c r="J137" s="457"/>
      <c r="K137" s="457"/>
      <c r="L137" s="457"/>
      <c r="M137" s="457"/>
      <c r="N137" s="457"/>
      <c r="O137" s="457"/>
      <c r="P137" s="457"/>
      <c r="Q137" s="457"/>
      <c r="R137" s="457"/>
      <c r="S137" s="457"/>
      <c r="T137" s="457"/>
      <c r="U137" s="457"/>
      <c r="V137" s="903"/>
    </row>
    <row r="138" spans="2:22">
      <c r="B138" s="437"/>
      <c r="C138" s="438"/>
      <c r="D138" s="439"/>
      <c r="E138" s="112"/>
      <c r="F138" s="112"/>
      <c r="G138" s="112"/>
      <c r="H138" s="20"/>
      <c r="I138" s="20"/>
      <c r="J138" s="20"/>
      <c r="K138" s="20"/>
      <c r="L138" s="20"/>
      <c r="M138" s="20"/>
      <c r="N138" s="20"/>
      <c r="O138" s="20"/>
      <c r="P138" s="20"/>
      <c r="Q138" s="20"/>
      <c r="R138" s="20"/>
      <c r="S138" s="20"/>
      <c r="T138" s="20"/>
      <c r="U138" s="20"/>
      <c r="V138" s="111"/>
    </row>
    <row r="139" spans="2:22">
      <c r="B139" s="437"/>
      <c r="C139" s="438"/>
      <c r="D139" s="439"/>
      <c r="E139" s="112"/>
      <c r="F139" s="916" t="s">
        <v>793</v>
      </c>
      <c r="G139" s="916"/>
      <c r="H139" s="916"/>
      <c r="I139" s="916"/>
      <c r="J139" s="916"/>
      <c r="K139" s="916"/>
      <c r="L139" s="916"/>
      <c r="M139" s="916"/>
      <c r="N139" s="916"/>
      <c r="O139" s="916"/>
      <c r="P139" s="916"/>
      <c r="Q139" s="916"/>
      <c r="R139" s="916"/>
      <c r="S139" s="916"/>
      <c r="T139" s="916"/>
      <c r="U139" s="916"/>
      <c r="V139" s="111"/>
    </row>
    <row r="140" spans="2:22">
      <c r="B140" s="437"/>
      <c r="C140" s="438"/>
      <c r="D140" s="439"/>
      <c r="E140" s="112"/>
      <c r="F140" s="20"/>
      <c r="G140" s="20"/>
      <c r="H140" s="20"/>
      <c r="I140" s="20"/>
      <c r="J140" s="20"/>
      <c r="K140" s="20"/>
      <c r="L140" s="20"/>
      <c r="M140" s="20"/>
      <c r="N140" s="20"/>
      <c r="O140" s="20"/>
      <c r="P140" s="20"/>
      <c r="Q140" s="20"/>
      <c r="R140" s="20"/>
      <c r="S140" s="20"/>
      <c r="T140" s="20"/>
      <c r="U140" s="20"/>
      <c r="V140" s="111"/>
    </row>
    <row r="141" spans="2:22">
      <c r="B141" s="437"/>
      <c r="C141" s="438"/>
      <c r="D141" s="439"/>
      <c r="E141" s="112"/>
      <c r="F141" s="23" t="s">
        <v>794</v>
      </c>
      <c r="G141" s="112"/>
      <c r="H141" s="20"/>
      <c r="I141" s="20"/>
      <c r="J141" s="20"/>
      <c r="K141" s="20"/>
      <c r="L141" s="20"/>
      <c r="M141" s="20"/>
      <c r="N141" s="20"/>
      <c r="O141" s="20"/>
      <c r="P141" s="20"/>
      <c r="Q141" s="20"/>
      <c r="R141" s="20"/>
      <c r="S141" s="20"/>
      <c r="T141" s="20"/>
      <c r="U141" s="20"/>
      <c r="V141" s="111"/>
    </row>
    <row r="142" spans="2:22">
      <c r="B142" s="437"/>
      <c r="C142" s="438"/>
      <c r="D142" s="439"/>
      <c r="E142" s="112"/>
      <c r="F142" s="112"/>
      <c r="G142" s="112"/>
      <c r="H142" s="20"/>
      <c r="I142" s="20"/>
      <c r="J142" s="20"/>
      <c r="K142" s="20"/>
      <c r="L142" s="20"/>
      <c r="M142" s="20"/>
      <c r="N142" s="20"/>
      <c r="O142" s="20"/>
      <c r="P142" s="20"/>
      <c r="Q142" s="20"/>
      <c r="R142" s="20"/>
      <c r="S142" s="20"/>
      <c r="T142" s="20"/>
      <c r="U142" s="20"/>
      <c r="V142" s="111"/>
    </row>
    <row r="143" spans="2:22" ht="14.65" customHeight="1">
      <c r="B143" s="437"/>
      <c r="C143" s="438"/>
      <c r="D143" s="439"/>
      <c r="E143" s="112"/>
      <c r="F143" s="918" t="s">
        <v>795</v>
      </c>
      <c r="G143" s="919"/>
      <c r="H143" s="919"/>
      <c r="I143" s="919"/>
      <c r="J143" s="919"/>
      <c r="K143" s="919"/>
      <c r="L143" s="919"/>
      <c r="M143" s="919"/>
      <c r="N143" s="919"/>
      <c r="O143" s="20"/>
      <c r="P143" s="20"/>
      <c r="Q143" s="20"/>
      <c r="R143" s="20"/>
      <c r="S143" s="20"/>
      <c r="T143" s="20"/>
      <c r="U143" s="20"/>
      <c r="V143" s="111"/>
    </row>
    <row r="144" spans="2:22">
      <c r="B144" s="437"/>
      <c r="C144" s="438"/>
      <c r="D144" s="439"/>
      <c r="E144" s="112"/>
      <c r="F144" s="523"/>
      <c r="G144" s="523"/>
      <c r="H144" s="523"/>
      <c r="I144" s="523"/>
      <c r="J144" s="523"/>
      <c r="K144" s="25">
        <v>2022</v>
      </c>
      <c r="L144" s="25">
        <v>2023</v>
      </c>
      <c r="M144" s="25">
        <v>2024</v>
      </c>
      <c r="N144" s="25">
        <v>2025</v>
      </c>
      <c r="O144" s="20"/>
      <c r="P144" s="20"/>
      <c r="Q144" s="20"/>
      <c r="R144" s="20"/>
      <c r="S144" s="20"/>
      <c r="T144" s="20"/>
      <c r="U144" s="20"/>
      <c r="V144" s="111"/>
    </row>
    <row r="145" spans="2:22" ht="15" customHeight="1">
      <c r="B145" s="437"/>
      <c r="C145" s="438"/>
      <c r="D145" s="439"/>
      <c r="E145" s="112"/>
      <c r="F145" s="917" t="s">
        <v>796</v>
      </c>
      <c r="G145" s="917"/>
      <c r="H145" s="917"/>
      <c r="I145" s="917"/>
      <c r="J145" s="917"/>
      <c r="K145" s="32">
        <v>247152</v>
      </c>
      <c r="L145" s="32">
        <v>402880</v>
      </c>
      <c r="M145" s="32">
        <v>198383</v>
      </c>
      <c r="N145" s="32">
        <v>232017</v>
      </c>
      <c r="O145" s="20"/>
      <c r="P145" s="20"/>
      <c r="Q145" s="20"/>
      <c r="R145" s="20"/>
      <c r="S145" s="20"/>
      <c r="T145" s="20"/>
      <c r="U145" s="20"/>
      <c r="V145" s="111"/>
    </row>
    <row r="146" spans="2:22">
      <c r="B146" s="437"/>
      <c r="C146" s="438"/>
      <c r="D146" s="439"/>
      <c r="E146" s="112"/>
      <c r="F146" s="457" t="s">
        <v>797</v>
      </c>
      <c r="G146" s="457"/>
      <c r="H146" s="457"/>
      <c r="I146" s="457"/>
      <c r="J146" s="457"/>
      <c r="K146" s="457"/>
      <c r="L146" s="457"/>
      <c r="M146" s="457"/>
      <c r="N146" s="457"/>
      <c r="O146" s="457"/>
      <c r="P146" s="457"/>
      <c r="Q146" s="20"/>
      <c r="R146" s="20"/>
      <c r="S146" s="20"/>
      <c r="T146" s="20"/>
      <c r="U146" s="20"/>
      <c r="V146" s="111"/>
    </row>
    <row r="147" spans="2:22">
      <c r="B147" s="437"/>
      <c r="C147" s="438"/>
      <c r="D147" s="439"/>
      <c r="E147" s="112"/>
      <c r="F147" s="457"/>
      <c r="G147" s="457"/>
      <c r="H147" s="457"/>
      <c r="I147" s="457"/>
      <c r="J147" s="457"/>
      <c r="K147" s="457"/>
      <c r="L147" s="457"/>
      <c r="M147" s="457"/>
      <c r="N147" s="457"/>
      <c r="O147" s="457"/>
      <c r="P147" s="457"/>
      <c r="Q147" s="20"/>
      <c r="R147" s="20"/>
      <c r="S147" s="20"/>
      <c r="T147" s="20"/>
      <c r="U147" s="20"/>
      <c r="V147" s="111"/>
    </row>
    <row r="148" spans="2:22">
      <c r="B148" s="437"/>
      <c r="C148" s="438"/>
      <c r="D148" s="439"/>
      <c r="E148" s="112"/>
      <c r="F148" s="20"/>
      <c r="G148" s="20"/>
      <c r="H148" s="20"/>
      <c r="I148" s="20"/>
      <c r="J148" s="20"/>
      <c r="K148" s="20"/>
      <c r="L148" s="20"/>
      <c r="M148" s="20"/>
      <c r="N148" s="20"/>
      <c r="O148" s="20"/>
      <c r="P148" s="20"/>
      <c r="Q148" s="20"/>
      <c r="R148" s="20"/>
      <c r="S148" s="20"/>
      <c r="T148" s="20"/>
      <c r="U148" s="20"/>
      <c r="V148" s="111"/>
    </row>
    <row r="149" spans="2:22">
      <c r="B149" s="437"/>
      <c r="C149" s="438"/>
      <c r="D149" s="439"/>
      <c r="E149" s="112"/>
      <c r="F149" s="23" t="s">
        <v>798</v>
      </c>
      <c r="G149" s="112"/>
      <c r="H149" s="20"/>
      <c r="I149" s="20"/>
      <c r="J149" s="20"/>
      <c r="K149" s="20"/>
      <c r="L149" s="20"/>
      <c r="M149" s="20"/>
      <c r="N149" s="20"/>
      <c r="O149" s="20"/>
      <c r="P149" s="20"/>
      <c r="Q149" s="20"/>
      <c r="R149" s="20"/>
      <c r="S149" s="20"/>
      <c r="T149" s="20"/>
      <c r="U149" s="20"/>
      <c r="V149" s="111"/>
    </row>
    <row r="150" spans="2:22">
      <c r="B150" s="437"/>
      <c r="C150" s="438"/>
      <c r="D150" s="439"/>
      <c r="E150" s="112"/>
      <c r="F150" s="158"/>
      <c r="G150" s="112"/>
      <c r="H150" s="20"/>
      <c r="I150" s="20"/>
      <c r="J150" s="20"/>
      <c r="K150" s="20"/>
      <c r="L150" s="20"/>
      <c r="M150" s="20"/>
      <c r="N150" s="20"/>
      <c r="O150" s="20"/>
      <c r="P150" s="20"/>
      <c r="Q150" s="20"/>
      <c r="R150" s="20"/>
      <c r="S150" s="20"/>
      <c r="T150" s="20"/>
      <c r="U150" s="20"/>
      <c r="V150" s="111"/>
    </row>
    <row r="151" spans="2:22" ht="14.65" customHeight="1">
      <c r="B151" s="849"/>
      <c r="C151" s="850"/>
      <c r="D151" s="851"/>
      <c r="E151" s="112"/>
      <c r="F151" s="473" t="s">
        <v>799</v>
      </c>
      <c r="G151" s="473"/>
      <c r="H151" s="473"/>
      <c r="I151" s="473"/>
      <c r="J151" s="473"/>
      <c r="K151" s="473"/>
      <c r="L151" s="473"/>
      <c r="M151" s="473"/>
      <c r="N151" s="473"/>
      <c r="O151" s="473"/>
      <c r="P151" s="473"/>
      <c r="Q151" s="473"/>
      <c r="R151" s="473"/>
      <c r="S151" s="143"/>
      <c r="T151" s="143"/>
      <c r="U151" s="143"/>
      <c r="V151" s="111"/>
    </row>
    <row r="152" spans="2:22" ht="15" customHeight="1">
      <c r="B152" s="849"/>
      <c r="C152" s="850"/>
      <c r="D152" s="851"/>
      <c r="E152" s="112"/>
      <c r="F152" s="473"/>
      <c r="G152" s="473"/>
      <c r="H152" s="473"/>
      <c r="I152" s="473"/>
      <c r="J152" s="473"/>
      <c r="K152" s="473"/>
      <c r="L152" s="473"/>
      <c r="M152" s="473"/>
      <c r="N152" s="473"/>
      <c r="O152" s="473"/>
      <c r="P152" s="473"/>
      <c r="Q152" s="473"/>
      <c r="R152" s="473"/>
      <c r="S152" s="143"/>
      <c r="T152" s="143"/>
      <c r="U152" s="143"/>
      <c r="V152" s="111"/>
    </row>
    <row r="153" spans="2:22">
      <c r="B153" s="849"/>
      <c r="C153" s="850"/>
      <c r="D153" s="851"/>
      <c r="E153" s="112"/>
      <c r="F153" s="473"/>
      <c r="G153" s="473"/>
      <c r="H153" s="473"/>
      <c r="I153" s="473"/>
      <c r="J153" s="473"/>
      <c r="K153" s="473"/>
      <c r="L153" s="473"/>
      <c r="M153" s="473"/>
      <c r="N153" s="473"/>
      <c r="O153" s="473"/>
      <c r="P153" s="473"/>
      <c r="Q153" s="473"/>
      <c r="R153" s="473"/>
      <c r="S153" s="143"/>
      <c r="T153" s="143"/>
      <c r="U153" s="143"/>
      <c r="V153" s="111"/>
    </row>
    <row r="154" spans="2:22">
      <c r="B154" s="849"/>
      <c r="C154" s="850"/>
      <c r="D154" s="851"/>
      <c r="E154" s="112"/>
      <c r="F154" s="473"/>
      <c r="G154" s="473"/>
      <c r="H154" s="473"/>
      <c r="I154" s="473"/>
      <c r="J154" s="473"/>
      <c r="K154" s="473"/>
      <c r="L154" s="473"/>
      <c r="M154" s="473"/>
      <c r="N154" s="473"/>
      <c r="O154" s="473"/>
      <c r="P154" s="473"/>
      <c r="Q154" s="473"/>
      <c r="R154" s="473"/>
      <c r="S154" s="143"/>
      <c r="T154" s="143"/>
      <c r="U154" s="143"/>
      <c r="V154" s="111"/>
    </row>
    <row r="155" spans="2:22">
      <c r="B155" s="849"/>
      <c r="C155" s="850"/>
      <c r="D155" s="851"/>
      <c r="E155" s="112"/>
      <c r="F155" s="473"/>
      <c r="G155" s="473"/>
      <c r="H155" s="473"/>
      <c r="I155" s="473"/>
      <c r="J155" s="473"/>
      <c r="K155" s="473"/>
      <c r="L155" s="473"/>
      <c r="M155" s="473"/>
      <c r="N155" s="473"/>
      <c r="O155" s="473"/>
      <c r="P155" s="473"/>
      <c r="Q155" s="473"/>
      <c r="R155" s="473"/>
      <c r="S155" s="143"/>
      <c r="T155" s="143"/>
      <c r="U155" s="143"/>
      <c r="V155" s="111"/>
    </row>
    <row r="156" spans="2:22">
      <c r="B156" s="437"/>
      <c r="C156" s="438"/>
      <c r="D156" s="439"/>
      <c r="E156" s="112"/>
      <c r="F156" s="138"/>
      <c r="G156" s="138"/>
      <c r="H156" s="138"/>
      <c r="I156" s="138"/>
      <c r="J156" s="138"/>
      <c r="K156" s="138"/>
      <c r="L156" s="138"/>
      <c r="M156" s="138"/>
      <c r="N156" s="138"/>
      <c r="O156" s="138"/>
      <c r="P156" s="138"/>
      <c r="Q156" s="138"/>
      <c r="R156" s="138"/>
      <c r="S156" s="143"/>
      <c r="T156" s="143"/>
      <c r="U156" s="143"/>
      <c r="V156" s="111"/>
    </row>
    <row r="157" spans="2:22">
      <c r="B157" s="437"/>
      <c r="C157" s="438"/>
      <c r="D157" s="439"/>
      <c r="E157" s="112"/>
      <c r="F157" s="80"/>
      <c r="G157" s="80"/>
      <c r="H157" s="80"/>
      <c r="I157" s="80"/>
      <c r="J157" s="80"/>
      <c r="K157" s="80"/>
      <c r="L157" s="80"/>
      <c r="M157" s="80"/>
      <c r="N157" s="80"/>
      <c r="O157" s="80"/>
      <c r="P157" s="80"/>
      <c r="Q157" s="80"/>
      <c r="R157" s="80"/>
      <c r="S157" s="80"/>
      <c r="T157" s="80"/>
      <c r="U157" s="80"/>
      <c r="V157" s="111"/>
    </row>
    <row r="158" spans="2:22">
      <c r="B158" s="437"/>
      <c r="C158" s="438"/>
      <c r="D158" s="439"/>
      <c r="E158" s="112"/>
      <c r="F158" s="916" t="s">
        <v>800</v>
      </c>
      <c r="G158" s="916"/>
      <c r="H158" s="916"/>
      <c r="I158" s="916"/>
      <c r="J158" s="916"/>
      <c r="K158" s="916"/>
      <c r="L158" s="916"/>
      <c r="M158" s="916"/>
      <c r="N158" s="916"/>
      <c r="O158" s="916"/>
      <c r="P158" s="916"/>
      <c r="Q158" s="916"/>
      <c r="R158" s="916"/>
      <c r="S158" s="916"/>
      <c r="T158" s="916"/>
      <c r="U158" s="916"/>
      <c r="V158" s="111"/>
    </row>
    <row r="159" spans="2:22">
      <c r="B159" s="437"/>
      <c r="C159" s="438"/>
      <c r="D159" s="439"/>
      <c r="E159" s="112"/>
      <c r="F159" s="80"/>
      <c r="G159" s="80"/>
      <c r="H159" s="80"/>
      <c r="I159" s="80"/>
      <c r="J159" s="80"/>
      <c r="K159" s="80"/>
      <c r="L159" s="80"/>
      <c r="M159" s="80"/>
      <c r="N159" s="80"/>
      <c r="O159" s="80"/>
      <c r="P159" s="80"/>
      <c r="Q159" s="80"/>
      <c r="R159" s="80"/>
      <c r="S159" s="80"/>
      <c r="T159" s="80"/>
      <c r="U159" s="80"/>
      <c r="V159" s="111"/>
    </row>
    <row r="160" spans="2:22">
      <c r="B160" s="437"/>
      <c r="C160" s="438"/>
      <c r="D160" s="439"/>
      <c r="E160" s="112"/>
      <c r="F160" s="112" t="s">
        <v>801</v>
      </c>
      <c r="G160" s="80"/>
      <c r="H160" s="80"/>
      <c r="I160" s="80"/>
      <c r="J160" s="80"/>
      <c r="K160" s="80"/>
      <c r="L160" s="80"/>
      <c r="M160" s="80"/>
      <c r="N160" s="80"/>
      <c r="O160" s="80"/>
      <c r="P160" s="80"/>
      <c r="Q160" s="80"/>
      <c r="R160" s="80"/>
      <c r="S160" s="80"/>
      <c r="T160" s="80"/>
      <c r="U160" s="80"/>
      <c r="V160" s="111"/>
    </row>
    <row r="161" spans="2:22">
      <c r="B161" s="437"/>
      <c r="C161" s="438"/>
      <c r="D161" s="439"/>
      <c r="E161" s="112"/>
      <c r="F161" s="113"/>
      <c r="G161" s="112"/>
      <c r="H161" s="20"/>
      <c r="I161" s="20"/>
      <c r="J161" s="20"/>
      <c r="K161" s="20"/>
      <c r="L161" s="20"/>
      <c r="M161" s="20"/>
      <c r="N161" s="20"/>
      <c r="O161" s="20"/>
      <c r="P161" s="20"/>
      <c r="Q161" s="20"/>
      <c r="R161" s="20"/>
      <c r="S161" s="20"/>
      <c r="T161" s="20"/>
      <c r="U161" s="20"/>
      <c r="V161" s="111"/>
    </row>
    <row r="162" spans="2:22">
      <c r="B162" s="437"/>
      <c r="C162" s="438"/>
      <c r="D162" s="439"/>
      <c r="E162" s="112"/>
      <c r="F162" s="473" t="s">
        <v>802</v>
      </c>
      <c r="G162" s="473"/>
      <c r="H162" s="473"/>
      <c r="I162" s="473"/>
      <c r="J162" s="473"/>
      <c r="K162" s="473"/>
      <c r="L162" s="473"/>
      <c r="M162" s="473"/>
      <c r="N162" s="473"/>
      <c r="O162" s="473"/>
      <c r="P162" s="473"/>
      <c r="Q162" s="473"/>
      <c r="R162" s="473"/>
      <c r="S162" s="143"/>
      <c r="T162" s="143"/>
      <c r="U162" s="143"/>
      <c r="V162" s="111"/>
    </row>
    <row r="163" spans="2:22" ht="15.75" customHeight="1">
      <c r="B163" s="437"/>
      <c r="C163" s="438"/>
      <c r="D163" s="439"/>
      <c r="E163" s="112"/>
      <c r="F163" s="473"/>
      <c r="G163" s="473"/>
      <c r="H163" s="473"/>
      <c r="I163" s="473"/>
      <c r="J163" s="473"/>
      <c r="K163" s="473"/>
      <c r="L163" s="473"/>
      <c r="M163" s="473"/>
      <c r="N163" s="473"/>
      <c r="O163" s="473"/>
      <c r="P163" s="473"/>
      <c r="Q163" s="473"/>
      <c r="R163" s="473"/>
      <c r="S163" s="143"/>
      <c r="T163" s="143"/>
      <c r="U163" s="143"/>
      <c r="V163" s="111"/>
    </row>
    <row r="164" spans="2:22">
      <c r="B164" s="437"/>
      <c r="C164" s="438"/>
      <c r="D164" s="439"/>
      <c r="E164" s="112"/>
      <c r="F164" s="473"/>
      <c r="G164" s="473"/>
      <c r="H164" s="473"/>
      <c r="I164" s="473"/>
      <c r="J164" s="473"/>
      <c r="K164" s="473"/>
      <c r="L164" s="473"/>
      <c r="M164" s="473"/>
      <c r="N164" s="473"/>
      <c r="O164" s="473"/>
      <c r="P164" s="473"/>
      <c r="Q164" s="473"/>
      <c r="R164" s="473"/>
      <c r="S164" s="143"/>
      <c r="T164" s="143"/>
      <c r="U164" s="143"/>
      <c r="V164" s="111"/>
    </row>
    <row r="165" spans="2:22">
      <c r="B165" s="437"/>
      <c r="C165" s="438"/>
      <c r="D165" s="439"/>
      <c r="E165" s="112"/>
      <c r="F165" s="112"/>
      <c r="G165" s="112"/>
      <c r="H165" s="20"/>
      <c r="I165" s="20"/>
      <c r="J165" s="20"/>
      <c r="K165" s="20"/>
      <c r="L165" s="20"/>
      <c r="M165" s="20"/>
      <c r="N165" s="20"/>
      <c r="O165" s="20"/>
      <c r="P165" s="20"/>
      <c r="Q165" s="20"/>
      <c r="R165" s="20"/>
      <c r="S165" s="20"/>
      <c r="T165" s="20"/>
      <c r="U165" s="20"/>
      <c r="V165" s="111"/>
    </row>
    <row r="166" spans="2:22">
      <c r="B166" s="437"/>
      <c r="C166" s="438"/>
      <c r="D166" s="439"/>
      <c r="E166" s="112"/>
      <c r="F166" s="916" t="s">
        <v>803</v>
      </c>
      <c r="G166" s="916"/>
      <c r="H166" s="916"/>
      <c r="I166" s="916"/>
      <c r="J166" s="916"/>
      <c r="K166" s="916"/>
      <c r="L166" s="916"/>
      <c r="M166" s="916"/>
      <c r="N166" s="916"/>
      <c r="O166" s="916"/>
      <c r="P166" s="916"/>
      <c r="Q166" s="916"/>
      <c r="R166" s="916"/>
      <c r="S166" s="916"/>
      <c r="T166" s="916"/>
      <c r="U166" s="916"/>
      <c r="V166" s="111"/>
    </row>
    <row r="167" spans="2:22">
      <c r="B167" s="437"/>
      <c r="C167" s="438"/>
      <c r="D167" s="439"/>
      <c r="E167" s="112"/>
      <c r="F167" s="112"/>
      <c r="G167" s="20"/>
      <c r="H167" s="20"/>
      <c r="I167" s="20"/>
      <c r="J167" s="20"/>
      <c r="K167" s="20"/>
      <c r="L167" s="20"/>
      <c r="M167" s="20"/>
      <c r="N167" s="20"/>
      <c r="O167" s="20"/>
      <c r="P167" s="20"/>
      <c r="Q167" s="20"/>
      <c r="R167" s="20"/>
      <c r="S167" s="20"/>
      <c r="T167" s="20"/>
      <c r="U167" s="20"/>
      <c r="V167" s="111"/>
    </row>
    <row r="168" spans="2:22">
      <c r="B168" s="437"/>
      <c r="C168" s="438"/>
      <c r="D168" s="439"/>
      <c r="E168" s="112"/>
      <c r="F168" s="23" t="s">
        <v>804</v>
      </c>
      <c r="G168" s="23"/>
      <c r="H168" s="23"/>
      <c r="I168" s="23"/>
      <c r="J168" s="23"/>
      <c r="K168" s="23"/>
      <c r="L168" s="23"/>
      <c r="M168" s="23"/>
      <c r="N168" s="20"/>
      <c r="O168" s="20"/>
      <c r="P168" s="20"/>
      <c r="Q168" s="20"/>
      <c r="R168" s="20"/>
      <c r="S168" s="20"/>
      <c r="T168" s="20"/>
      <c r="U168" s="20"/>
      <c r="V168" s="111"/>
    </row>
    <row r="169" spans="2:22">
      <c r="B169" s="437"/>
      <c r="C169" s="438"/>
      <c r="D169" s="439"/>
      <c r="E169" s="112"/>
      <c r="F169" s="23" t="s">
        <v>805</v>
      </c>
      <c r="G169" s="23"/>
      <c r="H169" s="23"/>
      <c r="I169" s="23"/>
      <c r="J169" s="23"/>
      <c r="K169" s="23"/>
      <c r="L169" s="23"/>
      <c r="M169" s="23"/>
      <c r="N169" s="20"/>
      <c r="O169" s="20"/>
      <c r="P169" s="20"/>
      <c r="Q169" s="20"/>
      <c r="R169" s="20"/>
      <c r="S169" s="20"/>
      <c r="T169" s="20"/>
      <c r="U169" s="20"/>
      <c r="V169" s="111"/>
    </row>
    <row r="170" spans="2:22" ht="15" customHeight="1">
      <c r="B170" s="437"/>
      <c r="C170" s="438"/>
      <c r="D170" s="439"/>
      <c r="E170" s="112"/>
      <c r="F170" s="23" t="s">
        <v>806</v>
      </c>
      <c r="G170" s="23"/>
      <c r="H170" s="23"/>
      <c r="I170" s="23"/>
      <c r="J170" s="23"/>
      <c r="K170" s="23"/>
      <c r="L170" s="23"/>
      <c r="M170" s="23"/>
      <c r="N170" s="20"/>
      <c r="O170" s="20"/>
      <c r="P170" s="20"/>
      <c r="Q170" s="20"/>
      <c r="R170" s="20"/>
      <c r="S170" s="20"/>
      <c r="T170" s="20"/>
      <c r="U170" s="20"/>
      <c r="V170" s="111"/>
    </row>
    <row r="171" spans="2:22">
      <c r="B171" s="437"/>
      <c r="C171" s="438"/>
      <c r="D171" s="439"/>
      <c r="E171" s="112"/>
      <c r="F171" s="23"/>
      <c r="G171" s="23"/>
      <c r="H171" s="23"/>
      <c r="I171" s="23"/>
      <c r="J171" s="23"/>
      <c r="K171" s="23"/>
      <c r="L171" s="23"/>
      <c r="M171" s="23"/>
      <c r="N171" s="23"/>
      <c r="O171" s="23"/>
      <c r="P171" s="23"/>
      <c r="Q171" s="23"/>
      <c r="R171" s="23"/>
      <c r="S171" s="23"/>
      <c r="T171" s="23"/>
      <c r="U171" s="23"/>
      <c r="V171" s="111"/>
    </row>
    <row r="172" spans="2:22">
      <c r="B172" s="437"/>
      <c r="C172" s="438"/>
      <c r="D172" s="439"/>
      <c r="E172" s="112"/>
      <c r="F172" s="23"/>
      <c r="G172" s="23"/>
      <c r="H172" s="23"/>
      <c r="I172" s="23"/>
      <c r="J172" s="23"/>
      <c r="K172" s="23"/>
      <c r="L172" s="23"/>
      <c r="M172" s="23"/>
      <c r="N172" s="23"/>
      <c r="O172" s="20"/>
      <c r="P172" s="20"/>
      <c r="Q172" s="20"/>
      <c r="R172" s="20"/>
      <c r="S172" s="20"/>
      <c r="T172" s="20"/>
      <c r="U172" s="20"/>
      <c r="V172" s="111"/>
    </row>
    <row r="173" spans="2:22">
      <c r="B173" s="437"/>
      <c r="C173" s="438"/>
      <c r="D173" s="439"/>
      <c r="E173" s="112"/>
      <c r="F173" s="922" t="s">
        <v>807</v>
      </c>
      <c r="G173" s="916"/>
      <c r="H173" s="916"/>
      <c r="I173" s="916"/>
      <c r="J173" s="916"/>
      <c r="K173" s="916"/>
      <c r="L173" s="916"/>
      <c r="M173" s="916"/>
      <c r="N173" s="916"/>
      <c r="O173" s="165"/>
      <c r="P173" s="20"/>
      <c r="Q173" s="20"/>
      <c r="R173" s="20"/>
      <c r="S173" s="20"/>
      <c r="T173" s="20"/>
      <c r="U173" s="20"/>
      <c r="V173" s="111"/>
    </row>
    <row r="174" spans="2:22" ht="15" customHeight="1">
      <c r="B174" s="437"/>
      <c r="C174" s="438"/>
      <c r="D174" s="439"/>
      <c r="E174" s="112"/>
      <c r="F174" s="914"/>
      <c r="G174" s="914"/>
      <c r="H174" s="914"/>
      <c r="I174" s="914"/>
      <c r="J174" s="914"/>
      <c r="K174" s="218" t="s">
        <v>188</v>
      </c>
      <c r="L174" s="216" t="s">
        <v>189</v>
      </c>
      <c r="M174" s="216" t="s">
        <v>190</v>
      </c>
      <c r="N174" s="221" t="s">
        <v>191</v>
      </c>
      <c r="O174" s="20"/>
      <c r="P174" s="20"/>
      <c r="Q174" s="20"/>
      <c r="R174" s="20"/>
      <c r="S174" s="20"/>
      <c r="T174" s="20"/>
      <c r="U174" s="20"/>
      <c r="V174" s="111"/>
    </row>
    <row r="175" spans="2:22">
      <c r="B175" s="437"/>
      <c r="C175" s="438"/>
      <c r="D175" s="439"/>
      <c r="E175" s="112"/>
      <c r="F175" s="925" t="s">
        <v>808</v>
      </c>
      <c r="G175" s="925"/>
      <c r="H175" s="925"/>
      <c r="I175" s="925"/>
      <c r="J175" s="925"/>
      <c r="K175" s="217">
        <v>218.2</v>
      </c>
      <c r="L175" s="220">
        <v>4484</v>
      </c>
      <c r="M175" s="220">
        <v>4834</v>
      </c>
      <c r="N175" s="220">
        <v>4834</v>
      </c>
      <c r="O175" s="20"/>
      <c r="P175" s="20"/>
      <c r="Q175" s="20"/>
      <c r="R175" s="20"/>
      <c r="S175" s="20"/>
      <c r="T175" s="20"/>
      <c r="U175" s="20"/>
      <c r="V175" s="111"/>
    </row>
    <row r="176" spans="2:22">
      <c r="B176" s="437"/>
      <c r="C176" s="438"/>
      <c r="D176" s="439"/>
      <c r="E176" s="112"/>
      <c r="F176" s="921" t="s">
        <v>809</v>
      </c>
      <c r="G176" s="921"/>
      <c r="H176" s="921"/>
      <c r="I176" s="921"/>
      <c r="J176" s="921"/>
      <c r="K176" s="173">
        <v>401</v>
      </c>
      <c r="L176" s="116">
        <v>7510</v>
      </c>
      <c r="M176" s="116">
        <v>7510</v>
      </c>
      <c r="N176" s="116">
        <v>7510</v>
      </c>
      <c r="O176" s="20"/>
      <c r="P176" s="20"/>
      <c r="Q176" s="20"/>
      <c r="R176" s="20"/>
      <c r="S176" s="20"/>
      <c r="T176" s="20"/>
      <c r="U176" s="20"/>
      <c r="V176" s="111"/>
    </row>
    <row r="177" spans="2:22">
      <c r="B177" s="437"/>
      <c r="C177" s="438"/>
      <c r="D177" s="439"/>
      <c r="E177" s="112"/>
      <c r="F177" s="921" t="s">
        <v>810</v>
      </c>
      <c r="G177" s="921"/>
      <c r="H177" s="921"/>
      <c r="I177" s="921"/>
      <c r="J177" s="921"/>
      <c r="K177" s="173" t="s">
        <v>184</v>
      </c>
      <c r="L177" s="116" t="s">
        <v>184</v>
      </c>
      <c r="M177" s="116" t="s">
        <v>184</v>
      </c>
      <c r="N177" s="116">
        <v>82575</v>
      </c>
      <c r="O177" s="20"/>
      <c r="P177" s="20"/>
      <c r="Q177" s="20"/>
      <c r="R177" s="20"/>
      <c r="S177" s="20"/>
      <c r="T177" s="20"/>
      <c r="U177" s="20"/>
      <c r="V177" s="111"/>
    </row>
    <row r="178" spans="2:22">
      <c r="B178" s="437"/>
      <c r="C178" s="438"/>
      <c r="D178" s="439"/>
      <c r="E178" s="112"/>
      <c r="F178" s="20"/>
      <c r="G178" s="20"/>
      <c r="H178" s="20"/>
      <c r="I178" s="20"/>
      <c r="J178" s="20"/>
      <c r="K178" s="20"/>
      <c r="L178" s="20"/>
      <c r="M178" s="20"/>
      <c r="N178" s="20"/>
      <c r="O178" s="20"/>
      <c r="P178" s="20"/>
      <c r="Q178" s="20"/>
      <c r="R178" s="20"/>
      <c r="S178" s="20"/>
      <c r="T178" s="20"/>
      <c r="U178" s="20"/>
      <c r="V178" s="111"/>
    </row>
    <row r="179" spans="2:22">
      <c r="B179" s="437"/>
      <c r="C179" s="438"/>
      <c r="D179" s="439"/>
      <c r="E179" s="112"/>
      <c r="F179" s="922" t="s">
        <v>811</v>
      </c>
      <c r="G179" s="916"/>
      <c r="H179" s="916"/>
      <c r="I179" s="916"/>
      <c r="J179" s="916"/>
      <c r="K179" s="916"/>
      <c r="L179" s="916"/>
      <c r="M179" s="916"/>
      <c r="N179" s="916"/>
      <c r="O179" s="165"/>
      <c r="P179" s="20"/>
      <c r="Q179" s="20"/>
      <c r="R179" s="20"/>
      <c r="S179" s="20"/>
      <c r="T179" s="20"/>
      <c r="U179" s="20"/>
      <c r="V179" s="111"/>
    </row>
    <row r="180" spans="2:22">
      <c r="B180" s="437"/>
      <c r="C180" s="438"/>
      <c r="D180" s="439"/>
      <c r="E180" s="112"/>
      <c r="F180" s="914"/>
      <c r="G180" s="914"/>
      <c r="H180" s="914"/>
      <c r="I180" s="914"/>
      <c r="J180" s="914"/>
      <c r="K180" s="218" t="s">
        <v>188</v>
      </c>
      <c r="L180" s="216" t="s">
        <v>189</v>
      </c>
      <c r="M180" s="216" t="s">
        <v>190</v>
      </c>
      <c r="N180" s="222" t="s">
        <v>191</v>
      </c>
      <c r="O180" s="20"/>
      <c r="P180" s="20"/>
      <c r="Q180" s="20"/>
      <c r="R180" s="20"/>
      <c r="S180" s="20"/>
      <c r="T180" s="20"/>
      <c r="U180" s="20"/>
      <c r="V180" s="111"/>
    </row>
    <row r="181" spans="2:22" ht="15" customHeight="1">
      <c r="B181" s="437"/>
      <c r="C181" s="438"/>
      <c r="D181" s="439"/>
      <c r="E181" s="112"/>
      <c r="F181" s="920" t="s">
        <v>812</v>
      </c>
      <c r="G181" s="920"/>
      <c r="H181" s="920"/>
      <c r="I181" s="920"/>
      <c r="J181" s="920"/>
      <c r="K181" s="217">
        <v>238.2</v>
      </c>
      <c r="L181" s="217">
        <v>250.4</v>
      </c>
      <c r="M181" s="217">
        <v>296.39999999999998</v>
      </c>
      <c r="N181" s="217">
        <v>302.3</v>
      </c>
      <c r="O181" s="223"/>
      <c r="P181" s="20"/>
      <c r="Q181" s="20"/>
      <c r="R181" s="20"/>
      <c r="S181" s="20"/>
      <c r="T181" s="20"/>
      <c r="U181" s="20"/>
      <c r="V181" s="111"/>
    </row>
    <row r="182" spans="2:22">
      <c r="B182" s="437"/>
      <c r="C182" s="438"/>
      <c r="D182" s="439"/>
      <c r="E182" s="112"/>
      <c r="F182" s="20"/>
      <c r="G182" s="20"/>
      <c r="H182" s="20"/>
      <c r="I182" s="20"/>
      <c r="J182" s="20"/>
      <c r="K182" s="20"/>
      <c r="L182" s="20"/>
      <c r="M182" s="20"/>
      <c r="N182" s="20"/>
      <c r="O182" s="20"/>
      <c r="P182" s="20"/>
      <c r="Q182" s="20"/>
      <c r="R182" s="20"/>
      <c r="S182" s="20"/>
      <c r="T182" s="20"/>
      <c r="U182" s="20"/>
      <c r="V182" s="111"/>
    </row>
    <row r="183" spans="2:22">
      <c r="B183" s="437"/>
      <c r="C183" s="438"/>
      <c r="D183" s="439"/>
      <c r="E183" s="112"/>
      <c r="F183" s="922" t="s">
        <v>813</v>
      </c>
      <c r="G183" s="916"/>
      <c r="H183" s="916"/>
      <c r="I183" s="916"/>
      <c r="J183" s="916"/>
      <c r="K183" s="916"/>
      <c r="L183" s="916"/>
      <c r="M183" s="916"/>
      <c r="N183" s="924"/>
      <c r="O183" s="20"/>
      <c r="P183" s="20"/>
      <c r="Q183" s="20"/>
      <c r="R183" s="20"/>
      <c r="S183" s="20"/>
      <c r="T183" s="20"/>
      <c r="U183" s="20"/>
      <c r="V183" s="111"/>
    </row>
    <row r="184" spans="2:22">
      <c r="B184" s="437"/>
      <c r="C184" s="438"/>
      <c r="D184" s="439"/>
      <c r="E184" s="112"/>
      <c r="F184" s="914"/>
      <c r="G184" s="914"/>
      <c r="H184" s="914"/>
      <c r="I184" s="914"/>
      <c r="J184" s="914"/>
      <c r="K184" s="218" t="s">
        <v>188</v>
      </c>
      <c r="L184" s="216" t="s">
        <v>189</v>
      </c>
      <c r="M184" s="216" t="s">
        <v>190</v>
      </c>
      <c r="N184" s="222" t="s">
        <v>191</v>
      </c>
      <c r="O184" s="20"/>
      <c r="P184" s="20"/>
      <c r="Q184" s="20"/>
      <c r="R184" s="20"/>
      <c r="S184" s="20"/>
      <c r="T184" s="20"/>
      <c r="U184" s="20"/>
      <c r="V184" s="111"/>
    </row>
    <row r="185" spans="2:22">
      <c r="B185" s="437"/>
      <c r="C185" s="438"/>
      <c r="D185" s="439"/>
      <c r="E185" s="112"/>
      <c r="F185" s="925" t="s">
        <v>814</v>
      </c>
      <c r="G185" s="925"/>
      <c r="H185" s="925"/>
      <c r="I185" s="925"/>
      <c r="J185" s="925"/>
      <c r="K185" s="219">
        <v>20024140</v>
      </c>
      <c r="L185" s="220">
        <v>23066695</v>
      </c>
      <c r="M185" s="220">
        <v>21788206</v>
      </c>
      <c r="N185" s="220">
        <v>21908527</v>
      </c>
      <c r="O185" s="20"/>
      <c r="P185" s="20"/>
      <c r="Q185" s="20"/>
      <c r="R185" s="20"/>
      <c r="S185" s="20"/>
      <c r="T185" s="20"/>
      <c r="U185" s="20"/>
      <c r="V185" s="111"/>
    </row>
    <row r="186" spans="2:22">
      <c r="B186" s="437"/>
      <c r="C186" s="438"/>
      <c r="D186" s="439"/>
      <c r="E186" s="112"/>
      <c r="F186" s="921" t="s">
        <v>815</v>
      </c>
      <c r="G186" s="921"/>
      <c r="H186" s="921"/>
      <c r="I186" s="921"/>
      <c r="J186" s="921"/>
      <c r="K186" s="102" t="s">
        <v>184</v>
      </c>
      <c r="L186" s="116">
        <v>390725</v>
      </c>
      <c r="M186" s="116">
        <v>511354</v>
      </c>
      <c r="N186" s="116">
        <v>521307</v>
      </c>
      <c r="O186" s="20"/>
      <c r="P186" s="20"/>
      <c r="Q186" s="20"/>
      <c r="R186" s="20"/>
      <c r="S186" s="20"/>
      <c r="T186" s="20"/>
      <c r="U186" s="20"/>
      <c r="V186" s="111"/>
    </row>
    <row r="187" spans="2:22" ht="15" customHeight="1">
      <c r="B187" s="437"/>
      <c r="C187" s="438"/>
      <c r="D187" s="439"/>
      <c r="E187" s="112"/>
      <c r="F187" s="923" t="s">
        <v>816</v>
      </c>
      <c r="G187" s="923"/>
      <c r="H187" s="923"/>
      <c r="I187" s="923"/>
      <c r="J187" s="923"/>
      <c r="K187" s="923"/>
      <c r="L187" s="923"/>
      <c r="M187" s="923"/>
      <c r="N187" s="923"/>
      <c r="O187" s="20"/>
      <c r="P187" s="20"/>
      <c r="Q187" s="20"/>
      <c r="R187" s="20"/>
      <c r="S187" s="20"/>
      <c r="T187" s="20"/>
      <c r="U187" s="20"/>
      <c r="V187" s="111"/>
    </row>
    <row r="188" spans="2:22">
      <c r="B188" s="437"/>
      <c r="C188" s="438"/>
      <c r="D188" s="439"/>
      <c r="E188" s="112"/>
      <c r="F188" s="923"/>
      <c r="G188" s="923"/>
      <c r="H188" s="923"/>
      <c r="I188" s="923"/>
      <c r="J188" s="923"/>
      <c r="K188" s="923"/>
      <c r="L188" s="923"/>
      <c r="M188" s="923"/>
      <c r="N188" s="923"/>
      <c r="O188" s="20"/>
      <c r="P188" s="20"/>
      <c r="Q188" s="20"/>
      <c r="R188" s="20"/>
      <c r="S188" s="20"/>
      <c r="T188" s="20"/>
      <c r="U188" s="20"/>
      <c r="V188" s="111"/>
    </row>
    <row r="189" spans="2:22">
      <c r="B189" s="437"/>
      <c r="C189" s="438"/>
      <c r="D189" s="439"/>
      <c r="E189" s="112"/>
      <c r="F189" s="162"/>
      <c r="G189" s="162"/>
      <c r="H189" s="162"/>
      <c r="I189" s="162"/>
      <c r="J189" s="162"/>
      <c r="K189" s="162"/>
      <c r="L189" s="162"/>
      <c r="M189" s="162"/>
      <c r="N189" s="20"/>
      <c r="O189" s="20"/>
      <c r="P189" s="20"/>
      <c r="Q189" s="20"/>
      <c r="R189" s="20"/>
      <c r="S189" s="20"/>
      <c r="T189" s="20"/>
      <c r="U189" s="20"/>
      <c r="V189" s="111"/>
    </row>
    <row r="190" spans="2:22">
      <c r="B190" s="437"/>
      <c r="C190" s="438"/>
      <c r="D190" s="439"/>
      <c r="E190" s="112"/>
      <c r="F190" s="162"/>
      <c r="G190" s="162"/>
      <c r="H190" s="162"/>
      <c r="I190" s="162"/>
      <c r="J190" s="162"/>
      <c r="K190" s="162"/>
      <c r="L190" s="162"/>
      <c r="M190" s="162"/>
      <c r="N190" s="20"/>
      <c r="O190" s="20"/>
      <c r="P190" s="20"/>
      <c r="Q190" s="20"/>
      <c r="R190" s="20"/>
      <c r="S190" s="20"/>
      <c r="T190" s="20"/>
      <c r="U190" s="20"/>
      <c r="V190" s="111"/>
    </row>
    <row r="191" spans="2:22">
      <c r="B191" s="437"/>
      <c r="C191" s="438"/>
      <c r="D191" s="439"/>
      <c r="E191" s="112"/>
      <c r="F191" s="162"/>
      <c r="G191" s="162"/>
      <c r="H191" s="162"/>
      <c r="I191" s="162"/>
      <c r="J191" s="162"/>
      <c r="K191" s="162"/>
      <c r="L191" s="162"/>
      <c r="M191" s="162"/>
      <c r="N191" s="20"/>
      <c r="O191" s="20"/>
      <c r="P191" s="20"/>
      <c r="Q191" s="20"/>
      <c r="R191" s="20"/>
      <c r="S191" s="20"/>
      <c r="T191" s="20"/>
      <c r="U191" s="20"/>
      <c r="V191" s="111"/>
    </row>
    <row r="192" spans="2:22">
      <c r="B192" s="437"/>
      <c r="C192" s="438"/>
      <c r="D192" s="439"/>
      <c r="E192" s="112"/>
      <c r="F192" s="162"/>
      <c r="G192" s="162"/>
      <c r="H192" s="162"/>
      <c r="I192" s="162"/>
      <c r="J192" s="162"/>
      <c r="K192" s="162"/>
      <c r="L192" s="162"/>
      <c r="M192" s="162"/>
      <c r="N192" s="20"/>
      <c r="O192" s="20"/>
      <c r="P192" s="20"/>
      <c r="Q192" s="20"/>
      <c r="R192" s="20"/>
      <c r="S192" s="20"/>
      <c r="T192" s="20"/>
      <c r="U192" s="20"/>
      <c r="V192" s="111"/>
    </row>
    <row r="193" spans="2:22" ht="15" customHeight="1">
      <c r="B193" s="437"/>
      <c r="C193" s="438"/>
      <c r="D193" s="439"/>
      <c r="E193" s="20"/>
      <c r="F193" s="20"/>
      <c r="G193" s="20"/>
      <c r="H193" s="20"/>
      <c r="I193" s="20"/>
      <c r="J193" s="20"/>
      <c r="K193" s="20"/>
      <c r="L193" s="20"/>
      <c r="M193" s="20"/>
      <c r="N193" s="20"/>
      <c r="O193" s="20"/>
      <c r="P193" s="20"/>
      <c r="Q193" s="20"/>
      <c r="R193" s="20"/>
      <c r="S193" s="20"/>
      <c r="T193" s="20"/>
      <c r="U193" s="20"/>
      <c r="V193" s="111"/>
    </row>
    <row r="194" spans="2:22">
      <c r="B194" s="437"/>
      <c r="C194" s="438"/>
      <c r="D194" s="439"/>
      <c r="E194" s="20"/>
      <c r="F194" s="20"/>
      <c r="G194" s="20"/>
      <c r="H194" s="20"/>
      <c r="I194" s="20"/>
      <c r="J194" s="20"/>
      <c r="K194" s="20"/>
      <c r="L194" s="20"/>
      <c r="M194" s="20"/>
      <c r="N194" s="20"/>
      <c r="O194" s="20"/>
      <c r="P194" s="20"/>
      <c r="Q194" s="20"/>
      <c r="R194" s="20"/>
      <c r="S194" s="20"/>
      <c r="T194" s="20"/>
      <c r="U194" s="20"/>
      <c r="V194" s="111"/>
    </row>
    <row r="195" spans="2:22" ht="15" customHeight="1">
      <c r="B195" s="437"/>
      <c r="C195" s="438"/>
      <c r="D195" s="439"/>
      <c r="E195" s="20"/>
      <c r="F195" s="20"/>
      <c r="G195" s="20"/>
      <c r="H195" s="20"/>
      <c r="I195" s="20"/>
      <c r="J195" s="20"/>
      <c r="K195" s="20"/>
      <c r="L195" s="20"/>
      <c r="M195" s="20"/>
      <c r="N195" s="20"/>
      <c r="O195" s="20"/>
      <c r="P195" s="20"/>
      <c r="Q195" s="20"/>
      <c r="R195" s="20"/>
      <c r="S195" s="20"/>
      <c r="T195" s="20"/>
      <c r="U195" s="20"/>
      <c r="V195" s="111"/>
    </row>
    <row r="196" spans="2:22" ht="15" thickBot="1">
      <c r="B196" s="440"/>
      <c r="C196" s="441"/>
      <c r="D196" s="442"/>
      <c r="E196" s="84"/>
      <c r="F196" s="84"/>
      <c r="G196" s="84"/>
      <c r="H196" s="84"/>
      <c r="I196" s="84"/>
      <c r="J196" s="84"/>
      <c r="K196" s="84"/>
      <c r="L196" s="84"/>
      <c r="M196" s="84"/>
      <c r="N196" s="84"/>
      <c r="O196" s="84"/>
      <c r="P196" s="84"/>
      <c r="Q196" s="84"/>
      <c r="R196" s="84"/>
      <c r="S196" s="84"/>
      <c r="T196" s="84"/>
      <c r="U196" s="84"/>
      <c r="V196" s="114"/>
    </row>
  </sheetData>
  <mergeCells count="276">
    <mergeCell ref="F81:F83"/>
    <mergeCell ref="F7:U7"/>
    <mergeCell ref="F9:U9"/>
    <mergeCell ref="F24:S24"/>
    <mergeCell ref="F31:T31"/>
    <mergeCell ref="F44:V53"/>
    <mergeCell ref="F54:R54"/>
    <mergeCell ref="F73:O73"/>
    <mergeCell ref="F76:U76"/>
    <mergeCell ref="F29:U29"/>
    <mergeCell ref="I42:K42"/>
    <mergeCell ref="L42:N42"/>
    <mergeCell ref="F56:S69"/>
    <mergeCell ref="R43:T43"/>
    <mergeCell ref="O42:Q42"/>
    <mergeCell ref="F43:H43"/>
    <mergeCell ref="I43:K43"/>
    <mergeCell ref="L43:N43"/>
    <mergeCell ref="O43:Q43"/>
    <mergeCell ref="R42:T42"/>
    <mergeCell ref="R36:T36"/>
    <mergeCell ref="R37:T37"/>
    <mergeCell ref="R38:T38"/>
    <mergeCell ref="R39:T39"/>
    <mergeCell ref="F34:T34"/>
    <mergeCell ref="B1:V3"/>
    <mergeCell ref="B4:V5"/>
    <mergeCell ref="B6:D9"/>
    <mergeCell ref="F10:R10"/>
    <mergeCell ref="F35:H35"/>
    <mergeCell ref="I35:K35"/>
    <mergeCell ref="L35:N35"/>
    <mergeCell ref="O35:Q35"/>
    <mergeCell ref="B30:D33"/>
    <mergeCell ref="B34:D37"/>
    <mergeCell ref="F32:Q32"/>
    <mergeCell ref="F13:I13"/>
    <mergeCell ref="F14:I14"/>
    <mergeCell ref="F15:I15"/>
    <mergeCell ref="F36:H36"/>
    <mergeCell ref="I36:K36"/>
    <mergeCell ref="B10:D13"/>
    <mergeCell ref="B14:D17"/>
    <mergeCell ref="B18:D21"/>
    <mergeCell ref="B22:D25"/>
    <mergeCell ref="B26:D29"/>
    <mergeCell ref="L36:N36"/>
    <mergeCell ref="F12:M12"/>
    <mergeCell ref="R35:T35"/>
    <mergeCell ref="B75:D78"/>
    <mergeCell ref="B61:D64"/>
    <mergeCell ref="B65:D68"/>
    <mergeCell ref="B69:D71"/>
    <mergeCell ref="G84:G86"/>
    <mergeCell ref="B38:D41"/>
    <mergeCell ref="B42:D45"/>
    <mergeCell ref="B57:D60"/>
    <mergeCell ref="B72:D74"/>
    <mergeCell ref="F42:H42"/>
    <mergeCell ref="B46:D49"/>
    <mergeCell ref="B50:D53"/>
    <mergeCell ref="B54:D56"/>
    <mergeCell ref="F80:V80"/>
    <mergeCell ref="S81:V81"/>
    <mergeCell ref="Q82:Q83"/>
    <mergeCell ref="H84:H86"/>
    <mergeCell ref="B79:D81"/>
    <mergeCell ref="B82:D85"/>
    <mergeCell ref="B86:D89"/>
    <mergeCell ref="F87:F89"/>
    <mergeCell ref="F84:F86"/>
    <mergeCell ref="G82:G83"/>
    <mergeCell ref="F119:F123"/>
    <mergeCell ref="F94:U94"/>
    <mergeCell ref="F114:F118"/>
    <mergeCell ref="U112:U113"/>
    <mergeCell ref="U114:U118"/>
    <mergeCell ref="S112:S113"/>
    <mergeCell ref="U124:U128"/>
    <mergeCell ref="U129:U133"/>
    <mergeCell ref="S129:S133"/>
    <mergeCell ref="B90:D93"/>
    <mergeCell ref="B94:D97"/>
    <mergeCell ref="B110:D113"/>
    <mergeCell ref="B114:D117"/>
    <mergeCell ref="B118:D121"/>
    <mergeCell ref="B122:D125"/>
    <mergeCell ref="B126:D129"/>
    <mergeCell ref="B98:D100"/>
    <mergeCell ref="B101:D104"/>
    <mergeCell ref="B106:D109"/>
    <mergeCell ref="B193:D196"/>
    <mergeCell ref="B172:D175"/>
    <mergeCell ref="F162:R164"/>
    <mergeCell ref="B164:D167"/>
    <mergeCell ref="B168:D171"/>
    <mergeCell ref="B156:D159"/>
    <mergeCell ref="B160:D163"/>
    <mergeCell ref="B176:D180"/>
    <mergeCell ref="B181:D188"/>
    <mergeCell ref="B189:D192"/>
    <mergeCell ref="F181:J181"/>
    <mergeCell ref="F177:J177"/>
    <mergeCell ref="F173:N173"/>
    <mergeCell ref="F179:N179"/>
    <mergeCell ref="F187:N188"/>
    <mergeCell ref="F183:N183"/>
    <mergeCell ref="F184:J184"/>
    <mergeCell ref="F185:J185"/>
    <mergeCell ref="F186:J186"/>
    <mergeCell ref="F176:J176"/>
    <mergeCell ref="F175:J175"/>
    <mergeCell ref="F174:J174"/>
    <mergeCell ref="F158:U158"/>
    <mergeCell ref="F166:U166"/>
    <mergeCell ref="B134:D139"/>
    <mergeCell ref="B140:D142"/>
    <mergeCell ref="F144:J144"/>
    <mergeCell ref="F145:J145"/>
    <mergeCell ref="M124:M128"/>
    <mergeCell ref="R129:R133"/>
    <mergeCell ref="I129:I133"/>
    <mergeCell ref="J129:J133"/>
    <mergeCell ref="K129:K133"/>
    <mergeCell ref="L129:L133"/>
    <mergeCell ref="M129:M133"/>
    <mergeCell ref="F143:N143"/>
    <mergeCell ref="G124:G128"/>
    <mergeCell ref="H124:H128"/>
    <mergeCell ref="I124:I128"/>
    <mergeCell ref="J124:J128"/>
    <mergeCell ref="K124:K128"/>
    <mergeCell ref="L124:L128"/>
    <mergeCell ref="N124:N128"/>
    <mergeCell ref="P124:P128"/>
    <mergeCell ref="Q124:Q128"/>
    <mergeCell ref="R124:R128"/>
    <mergeCell ref="H129:H133"/>
    <mergeCell ref="F124:F128"/>
    <mergeCell ref="F146:P147"/>
    <mergeCell ref="M119:M123"/>
    <mergeCell ref="N119:N123"/>
    <mergeCell ref="O129:O133"/>
    <mergeCell ref="P129:P133"/>
    <mergeCell ref="B143:D146"/>
    <mergeCell ref="B147:D150"/>
    <mergeCell ref="K114:K118"/>
    <mergeCell ref="L114:L118"/>
    <mergeCell ref="M114:M118"/>
    <mergeCell ref="N114:N118"/>
    <mergeCell ref="O114:O118"/>
    <mergeCell ref="P114:P118"/>
    <mergeCell ref="G114:G118"/>
    <mergeCell ref="H114:H118"/>
    <mergeCell ref="I119:I123"/>
    <mergeCell ref="H119:H123"/>
    <mergeCell ref="O124:O128"/>
    <mergeCell ref="G119:G123"/>
    <mergeCell ref="F129:F133"/>
    <mergeCell ref="O119:O123"/>
    <mergeCell ref="P119:P123"/>
    <mergeCell ref="F139:U139"/>
    <mergeCell ref="G129:G133"/>
    <mergeCell ref="O36:Q36"/>
    <mergeCell ref="F27:T27"/>
    <mergeCell ref="F37:H37"/>
    <mergeCell ref="I37:K37"/>
    <mergeCell ref="L37:N37"/>
    <mergeCell ref="O37:Q37"/>
    <mergeCell ref="F16:U22"/>
    <mergeCell ref="F180:J180"/>
    <mergeCell ref="Q87:Q89"/>
    <mergeCell ref="R87:R89"/>
    <mergeCell ref="G81:J81"/>
    <mergeCell ref="K81:N81"/>
    <mergeCell ref="O81:R81"/>
    <mergeCell ref="F90:R92"/>
    <mergeCell ref="G112:G113"/>
    <mergeCell ref="H112:H113"/>
    <mergeCell ref="I112:I113"/>
    <mergeCell ref="J112:J113"/>
    <mergeCell ref="K112:K113"/>
    <mergeCell ref="L112:L113"/>
    <mergeCell ref="M112:M113"/>
    <mergeCell ref="N112:N113"/>
    <mergeCell ref="O112:O113"/>
    <mergeCell ref="P112:P113"/>
    <mergeCell ref="F41:T41"/>
    <mergeCell ref="F38:H38"/>
    <mergeCell ref="I38:K38"/>
    <mergeCell ref="L38:N38"/>
    <mergeCell ref="F39:H39"/>
    <mergeCell ref="I39:K39"/>
    <mergeCell ref="L39:N39"/>
    <mergeCell ref="O38:Q38"/>
    <mergeCell ref="O39:Q39"/>
    <mergeCell ref="U82:U83"/>
    <mergeCell ref="U84:U86"/>
    <mergeCell ref="U87:U89"/>
    <mergeCell ref="S82:S83"/>
    <mergeCell ref="V82:V83"/>
    <mergeCell ref="S84:S86"/>
    <mergeCell ref="V84:V86"/>
    <mergeCell ref="T82:T83"/>
    <mergeCell ref="T84:T86"/>
    <mergeCell ref="T87:T89"/>
    <mergeCell ref="S87:S89"/>
    <mergeCell ref="V87:V89"/>
    <mergeCell ref="M84:M86"/>
    <mergeCell ref="N84:N86"/>
    <mergeCell ref="O84:O86"/>
    <mergeCell ref="P84:P86"/>
    <mergeCell ref="Q84:Q86"/>
    <mergeCell ref="R84:R86"/>
    <mergeCell ref="H82:H83"/>
    <mergeCell ref="I82:I83"/>
    <mergeCell ref="J82:J83"/>
    <mergeCell ref="K82:K83"/>
    <mergeCell ref="L82:L83"/>
    <mergeCell ref="M82:M83"/>
    <mergeCell ref="N82:N83"/>
    <mergeCell ref="O82:O83"/>
    <mergeCell ref="P82:P83"/>
    <mergeCell ref="R82:R83"/>
    <mergeCell ref="I84:I86"/>
    <mergeCell ref="J84:J86"/>
    <mergeCell ref="K84:K86"/>
    <mergeCell ref="L84:L86"/>
    <mergeCell ref="G87:G89"/>
    <mergeCell ref="F98:U106"/>
    <mergeCell ref="U119:U123"/>
    <mergeCell ref="G111:J111"/>
    <mergeCell ref="Q119:Q123"/>
    <mergeCell ref="K119:K123"/>
    <mergeCell ref="L119:L123"/>
    <mergeCell ref="J119:J123"/>
    <mergeCell ref="I114:I118"/>
    <mergeCell ref="J114:J118"/>
    <mergeCell ref="N87:N89"/>
    <mergeCell ref="O87:O89"/>
    <mergeCell ref="P87:P89"/>
    <mergeCell ref="J87:J89"/>
    <mergeCell ref="K87:K89"/>
    <mergeCell ref="T112:T113"/>
    <mergeCell ref="F110:V110"/>
    <mergeCell ref="Q112:Q113"/>
    <mergeCell ref="R112:R113"/>
    <mergeCell ref="F111:F113"/>
    <mergeCell ref="H87:H89"/>
    <mergeCell ref="I87:I89"/>
    <mergeCell ref="L87:L89"/>
    <mergeCell ref="M87:M89"/>
    <mergeCell ref="V129:V133"/>
    <mergeCell ref="F151:R155"/>
    <mergeCell ref="B151:D155"/>
    <mergeCell ref="S111:V111"/>
    <mergeCell ref="T114:T118"/>
    <mergeCell ref="T119:T123"/>
    <mergeCell ref="T124:T128"/>
    <mergeCell ref="T129:T133"/>
    <mergeCell ref="S114:S118"/>
    <mergeCell ref="V114:V118"/>
    <mergeCell ref="S119:S123"/>
    <mergeCell ref="V119:V123"/>
    <mergeCell ref="S124:S128"/>
    <mergeCell ref="V124:V128"/>
    <mergeCell ref="N129:N133"/>
    <mergeCell ref="Q129:Q133"/>
    <mergeCell ref="B130:D133"/>
    <mergeCell ref="K111:N111"/>
    <mergeCell ref="O111:R111"/>
    <mergeCell ref="V112:V113"/>
    <mergeCell ref="Q114:Q118"/>
    <mergeCell ref="R114:R118"/>
    <mergeCell ref="R119:R123"/>
    <mergeCell ref="F134:V137"/>
  </mergeCells>
  <hyperlinks>
    <hyperlink ref="B10:D13" location="'FB-AG'!A1" display="Alimentos e Bebidas: Produtos Agrícolas" xr:uid="{27C97D4F-DD67-478B-8A91-1FC422BB87A4}"/>
    <hyperlink ref="F187:M192" r:id="rId1" display="¹ Área total sob produção ativa contempla todas as áreas colhidas ao longo da safra. Padronizamos a premissa de consolidação do cálculo de áreas de produção ativa e, portanto, foi necessário recalcular o indicador retroativamente (GRI 2-4). ² A Safra 2023/2024 foi a primeira em que a Companhia produziu etanol de milho, portanto não há dados históricos anteriores. ³ Capacidade de produção de biocombustíveis calculada a partir da capacidade de produção diária (m³/dia) autorizada pela ANP para cada unidade, multiplicada pelos dias de safra. Capacidade disponível no Relatório Dinâmico das  instalações produtoras de biocombustíveis autorizadas pela ANP." xr:uid="{91D00004-4FE4-4227-81CF-55DFE2CBE083}"/>
  </hyperlinks>
  <pageMargins left="0.511811024" right="0.511811024" top="0.78740157499999996" bottom="0.78740157499999996" header="0.31496062000000002" footer="0.31496062000000002"/>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A12C9-9DD0-44C1-B303-6C1FDF6F3D5B}">
  <sheetPr codeName="Planilha40"/>
  <dimension ref="A1:W292"/>
  <sheetViews>
    <sheetView showGridLines="0" zoomScale="70" zoomScaleNormal="70" workbookViewId="0">
      <pane ySplit="5" topLeftCell="A6" activePane="bottomLeft" state="frozen"/>
      <selection pane="bottomLeft" activeCell="B6" sqref="B6:D9"/>
    </sheetView>
  </sheetViews>
  <sheetFormatPr defaultColWidth="9.28515625" defaultRowHeight="14.45"/>
  <cols>
    <col min="1" max="1" width="5.7109375" style="106" customWidth="1"/>
    <col min="2" max="4" width="9.28515625" style="106"/>
    <col min="5" max="23" width="12.7109375" style="106" customWidth="1"/>
    <col min="24" max="16384" width="9.28515625" style="106"/>
  </cols>
  <sheetData>
    <row r="1" spans="1:23" ht="15" customHeight="1">
      <c r="A1" s="105"/>
      <c r="B1" s="286" t="s">
        <v>753</v>
      </c>
      <c r="C1" s="247"/>
      <c r="D1" s="247"/>
      <c r="E1" s="247"/>
      <c r="F1" s="247"/>
      <c r="G1" s="247"/>
      <c r="H1" s="247"/>
      <c r="I1" s="247"/>
      <c r="J1" s="247"/>
      <c r="K1" s="247"/>
      <c r="L1" s="247"/>
      <c r="M1" s="247"/>
      <c r="N1" s="247"/>
      <c r="O1" s="247"/>
      <c r="P1" s="247"/>
      <c r="Q1" s="247"/>
      <c r="R1" s="247"/>
      <c r="S1" s="247"/>
      <c r="T1" s="247"/>
      <c r="U1" s="247"/>
      <c r="V1" s="247"/>
      <c r="W1" s="248"/>
    </row>
    <row r="2" spans="1:23" ht="15" customHeight="1">
      <c r="B2" s="287"/>
      <c r="C2" s="250"/>
      <c r="D2" s="250"/>
      <c r="E2" s="250"/>
      <c r="F2" s="250"/>
      <c r="G2" s="250"/>
      <c r="H2" s="250"/>
      <c r="I2" s="250"/>
      <c r="J2" s="250"/>
      <c r="K2" s="250"/>
      <c r="L2" s="250"/>
      <c r="M2" s="250"/>
      <c r="N2" s="250"/>
      <c r="O2" s="250"/>
      <c r="P2" s="250"/>
      <c r="Q2" s="250"/>
      <c r="R2" s="250"/>
      <c r="S2" s="250"/>
      <c r="T2" s="250"/>
      <c r="U2" s="250"/>
      <c r="V2" s="250"/>
      <c r="W2" s="251"/>
    </row>
    <row r="3" spans="1:23" ht="15" customHeight="1" thickBot="1">
      <c r="B3" s="252"/>
      <c r="C3" s="253"/>
      <c r="D3" s="253"/>
      <c r="E3" s="253"/>
      <c r="F3" s="253"/>
      <c r="G3" s="253"/>
      <c r="H3" s="253"/>
      <c r="I3" s="253"/>
      <c r="J3" s="253"/>
      <c r="K3" s="253"/>
      <c r="L3" s="253"/>
      <c r="M3" s="253"/>
      <c r="N3" s="253"/>
      <c r="O3" s="253"/>
      <c r="P3" s="253"/>
      <c r="Q3" s="253"/>
      <c r="R3" s="253"/>
      <c r="S3" s="253"/>
      <c r="T3" s="253"/>
      <c r="U3" s="253"/>
      <c r="V3" s="253"/>
      <c r="W3" s="254"/>
    </row>
    <row r="4" spans="1:23" ht="15" customHeight="1">
      <c r="B4" s="367" t="s">
        <v>817</v>
      </c>
      <c r="C4" s="368"/>
      <c r="D4" s="368"/>
      <c r="E4" s="368"/>
      <c r="F4" s="368"/>
      <c r="G4" s="368"/>
      <c r="H4" s="368"/>
      <c r="I4" s="368"/>
      <c r="J4" s="368"/>
      <c r="K4" s="368"/>
      <c r="L4" s="368"/>
      <c r="M4" s="368"/>
      <c r="N4" s="368"/>
      <c r="O4" s="368"/>
      <c r="P4" s="368"/>
      <c r="Q4" s="368"/>
      <c r="R4" s="368"/>
      <c r="S4" s="368"/>
      <c r="T4" s="368"/>
      <c r="U4" s="368"/>
      <c r="V4" s="368"/>
      <c r="W4" s="369"/>
    </row>
    <row r="5" spans="1:23" ht="15" thickBot="1">
      <c r="B5" s="411"/>
      <c r="C5" s="412"/>
      <c r="D5" s="412"/>
      <c r="E5" s="412"/>
      <c r="F5" s="412"/>
      <c r="G5" s="412"/>
      <c r="H5" s="412"/>
      <c r="I5" s="412"/>
      <c r="J5" s="412"/>
      <c r="K5" s="412"/>
      <c r="L5" s="412"/>
      <c r="M5" s="412"/>
      <c r="N5" s="412"/>
      <c r="O5" s="412"/>
      <c r="P5" s="412"/>
      <c r="Q5" s="412"/>
      <c r="R5" s="412"/>
      <c r="S5" s="412"/>
      <c r="T5" s="412"/>
      <c r="U5" s="412"/>
      <c r="V5" s="412"/>
      <c r="W5" s="413"/>
    </row>
    <row r="6" spans="1:23" ht="15" customHeight="1">
      <c r="B6" s="966" t="s">
        <v>818</v>
      </c>
      <c r="C6" s="967"/>
      <c r="D6" s="968"/>
      <c r="E6" s="107"/>
      <c r="F6" s="108"/>
      <c r="G6" s="108"/>
      <c r="H6" s="108"/>
      <c r="I6" s="108"/>
      <c r="J6" s="108"/>
      <c r="K6" s="108"/>
      <c r="L6" s="108"/>
      <c r="M6" s="108"/>
      <c r="N6" s="108"/>
      <c r="O6" s="108"/>
      <c r="P6" s="108"/>
      <c r="Q6" s="108"/>
      <c r="R6" s="108"/>
      <c r="S6" s="108"/>
      <c r="T6" s="108"/>
      <c r="U6" s="108"/>
      <c r="V6" s="108"/>
      <c r="W6" s="109"/>
    </row>
    <row r="7" spans="1:23" ht="15" customHeight="1">
      <c r="B7" s="969"/>
      <c r="C7" s="970"/>
      <c r="D7" s="971"/>
      <c r="E7" s="110"/>
      <c r="F7" s="617" t="s">
        <v>819</v>
      </c>
      <c r="G7" s="617"/>
      <c r="H7" s="617"/>
      <c r="I7" s="617"/>
      <c r="J7" s="617"/>
      <c r="K7" s="617"/>
      <c r="L7" s="617"/>
      <c r="M7" s="617"/>
      <c r="N7" s="617"/>
      <c r="O7" s="617"/>
      <c r="P7" s="617"/>
      <c r="Q7" s="617"/>
      <c r="R7" s="617"/>
      <c r="S7" s="617"/>
      <c r="T7" s="617"/>
      <c r="U7" s="617"/>
      <c r="V7" s="617"/>
      <c r="W7" s="111"/>
    </row>
    <row r="8" spans="1:23" ht="15" customHeight="1">
      <c r="B8" s="969"/>
      <c r="C8" s="970"/>
      <c r="D8" s="971"/>
      <c r="E8" s="110"/>
      <c r="F8" s="112"/>
      <c r="G8" s="112"/>
      <c r="H8" s="20"/>
      <c r="I8" s="20"/>
      <c r="J8" s="20"/>
      <c r="K8" s="20"/>
      <c r="L8" s="20"/>
      <c r="M8" s="20"/>
      <c r="N8" s="20"/>
      <c r="O8" s="20"/>
      <c r="P8" s="20"/>
      <c r="Q8" s="20"/>
      <c r="R8" s="20"/>
      <c r="S8" s="20"/>
      <c r="T8" s="20"/>
      <c r="U8" s="20"/>
      <c r="V8" s="20"/>
      <c r="W8" s="111"/>
    </row>
    <row r="9" spans="1:23" ht="15" customHeight="1" thickBot="1">
      <c r="B9" s="972"/>
      <c r="C9" s="973"/>
      <c r="D9" s="974"/>
      <c r="E9" s="110"/>
      <c r="F9" s="23" t="s">
        <v>820</v>
      </c>
      <c r="G9" s="112"/>
      <c r="H9" s="20"/>
      <c r="I9" s="20"/>
      <c r="J9" s="20"/>
      <c r="K9" s="20"/>
      <c r="L9" s="20"/>
      <c r="M9" s="20"/>
      <c r="N9" s="20"/>
      <c r="O9" s="20"/>
      <c r="P9" s="20"/>
      <c r="Q9" s="20"/>
      <c r="R9" s="20"/>
      <c r="S9" s="20"/>
      <c r="T9" s="20"/>
      <c r="U9" s="20"/>
      <c r="V9" s="20"/>
      <c r="W9" s="111"/>
    </row>
    <row r="10" spans="1:23" ht="15" customHeight="1">
      <c r="B10" s="697" t="s">
        <v>821</v>
      </c>
      <c r="C10" s="698"/>
      <c r="D10" s="699"/>
      <c r="E10" s="110"/>
      <c r="F10" s="158"/>
      <c r="G10" s="112"/>
      <c r="H10" s="20"/>
      <c r="I10" s="20"/>
      <c r="J10" s="20"/>
      <c r="K10" s="20"/>
      <c r="L10" s="20"/>
      <c r="M10" s="20"/>
      <c r="N10" s="20"/>
      <c r="O10" s="20"/>
      <c r="P10" s="20"/>
      <c r="Q10" s="20"/>
      <c r="R10" s="20"/>
      <c r="S10" s="20"/>
      <c r="T10" s="20"/>
      <c r="U10" s="20"/>
      <c r="V10" s="20"/>
      <c r="W10" s="111"/>
    </row>
    <row r="11" spans="1:23" ht="15" customHeight="1">
      <c r="B11" s="700"/>
      <c r="C11" s="701"/>
      <c r="D11" s="702"/>
      <c r="E11" s="110"/>
      <c r="F11" s="20"/>
      <c r="G11" s="20"/>
      <c r="H11" s="20"/>
      <c r="I11" s="20"/>
      <c r="J11" s="20"/>
      <c r="K11" s="20"/>
      <c r="L11" s="112"/>
      <c r="M11" s="80"/>
      <c r="N11" s="80"/>
      <c r="O11" s="20"/>
      <c r="P11" s="20"/>
      <c r="Q11" s="20"/>
      <c r="R11" s="20"/>
      <c r="S11" s="20"/>
      <c r="T11" s="20"/>
      <c r="U11" s="20"/>
      <c r="V11" s="20"/>
      <c r="W11" s="111"/>
    </row>
    <row r="12" spans="1:23" ht="15" customHeight="1">
      <c r="B12" s="700"/>
      <c r="C12" s="701"/>
      <c r="D12" s="702"/>
      <c r="E12" s="112"/>
      <c r="F12" s="927" t="s">
        <v>822</v>
      </c>
      <c r="G12" s="928"/>
      <c r="H12" s="928"/>
      <c r="I12" s="928"/>
      <c r="J12" s="928"/>
      <c r="K12" s="928"/>
      <c r="L12" s="979"/>
      <c r="M12" s="20"/>
      <c r="N12" s="20"/>
      <c r="O12" s="20"/>
      <c r="P12" s="20"/>
      <c r="Q12" s="20"/>
      <c r="R12" s="20"/>
      <c r="S12" s="20"/>
      <c r="T12" s="20"/>
      <c r="U12" s="20"/>
      <c r="V12" s="20"/>
      <c r="W12" s="111"/>
    </row>
    <row r="13" spans="1:23" ht="15" customHeight="1" thickBot="1">
      <c r="B13" s="700"/>
      <c r="C13" s="701"/>
      <c r="D13" s="702"/>
      <c r="E13" s="110"/>
      <c r="F13" s="975"/>
      <c r="G13" s="976"/>
      <c r="H13" s="976"/>
      <c r="I13" s="209">
        <v>2022</v>
      </c>
      <c r="J13" s="209">
        <v>2023</v>
      </c>
      <c r="K13" s="209">
        <v>2024</v>
      </c>
      <c r="L13" s="210">
        <v>2025</v>
      </c>
      <c r="M13" s="20"/>
      <c r="N13" s="20"/>
      <c r="O13" s="20"/>
      <c r="P13" s="20"/>
      <c r="Q13" s="20"/>
      <c r="R13" s="20"/>
      <c r="S13" s="20"/>
      <c r="T13" s="20"/>
      <c r="U13" s="20"/>
      <c r="V13" s="20"/>
      <c r="W13" s="111"/>
    </row>
    <row r="14" spans="1:23" ht="15" customHeight="1">
      <c r="B14" s="434"/>
      <c r="C14" s="435"/>
      <c r="D14" s="436"/>
      <c r="E14" s="112"/>
      <c r="F14" s="977" t="s">
        <v>430</v>
      </c>
      <c r="G14" s="977"/>
      <c r="H14" s="977"/>
      <c r="I14" s="212">
        <v>97351</v>
      </c>
      <c r="J14" s="212">
        <v>106382</v>
      </c>
      <c r="K14" s="212">
        <v>90974</v>
      </c>
      <c r="L14" s="212">
        <v>84869</v>
      </c>
      <c r="M14" s="20"/>
      <c r="N14" s="472" t="s">
        <v>823</v>
      </c>
      <c r="O14" s="472"/>
      <c r="P14" s="472"/>
      <c r="Q14" s="472"/>
      <c r="R14" s="472"/>
      <c r="S14" s="24"/>
      <c r="T14" s="24"/>
      <c r="U14" s="24"/>
      <c r="V14" s="24"/>
      <c r="W14" s="111"/>
    </row>
    <row r="15" spans="1:23">
      <c r="B15" s="437"/>
      <c r="C15" s="438"/>
      <c r="D15" s="439"/>
      <c r="E15" s="112"/>
      <c r="F15" s="915" t="s">
        <v>431</v>
      </c>
      <c r="G15" s="915"/>
      <c r="H15" s="915"/>
      <c r="I15" s="117">
        <v>6596</v>
      </c>
      <c r="J15" s="117">
        <v>3326</v>
      </c>
      <c r="K15" s="117">
        <v>4280</v>
      </c>
      <c r="L15" s="117">
        <v>14450</v>
      </c>
      <c r="M15" s="20"/>
      <c r="N15" s="472"/>
      <c r="O15" s="472"/>
      <c r="P15" s="472"/>
      <c r="Q15" s="472"/>
      <c r="R15" s="472"/>
      <c r="S15" s="24"/>
      <c r="T15" s="24"/>
      <c r="U15" s="24"/>
      <c r="V15" s="24"/>
      <c r="W15" s="111"/>
    </row>
    <row r="16" spans="1:23" ht="15" customHeight="1">
      <c r="B16" s="437"/>
      <c r="C16" s="438"/>
      <c r="D16" s="439"/>
      <c r="E16" s="112"/>
      <c r="F16" s="915" t="s">
        <v>432</v>
      </c>
      <c r="G16" s="915"/>
      <c r="H16" s="915"/>
      <c r="I16" s="117">
        <v>182672</v>
      </c>
      <c r="J16" s="117">
        <v>194009</v>
      </c>
      <c r="K16" s="117">
        <v>188329</v>
      </c>
      <c r="L16" s="117">
        <v>175308</v>
      </c>
      <c r="M16" s="20"/>
      <c r="N16" s="472"/>
      <c r="O16" s="472"/>
      <c r="P16" s="472"/>
      <c r="Q16" s="472"/>
      <c r="R16" s="472"/>
      <c r="S16" s="24"/>
      <c r="T16" s="24"/>
      <c r="U16" s="24"/>
      <c r="V16" s="24"/>
      <c r="W16" s="111"/>
    </row>
    <row r="17" spans="2:23" ht="15.75" customHeight="1">
      <c r="B17" s="437"/>
      <c r="C17" s="438"/>
      <c r="D17" s="439"/>
      <c r="E17" s="112"/>
      <c r="F17" s="915" t="s">
        <v>433</v>
      </c>
      <c r="G17" s="915"/>
      <c r="H17" s="915"/>
      <c r="I17" s="117">
        <v>17077</v>
      </c>
      <c r="J17" s="117">
        <v>27893</v>
      </c>
      <c r="K17" s="117">
        <v>21777</v>
      </c>
      <c r="L17" s="117">
        <v>18532</v>
      </c>
      <c r="M17" s="20"/>
      <c r="N17" s="472"/>
      <c r="O17" s="472"/>
      <c r="P17" s="472"/>
      <c r="Q17" s="472"/>
      <c r="R17" s="472"/>
      <c r="S17" s="24"/>
      <c r="T17" s="24"/>
      <c r="U17" s="24"/>
      <c r="V17" s="24"/>
      <c r="W17" s="111"/>
    </row>
    <row r="18" spans="2:23" ht="15" customHeight="1">
      <c r="B18" s="437"/>
      <c r="C18" s="438"/>
      <c r="D18" s="439"/>
      <c r="E18" s="112"/>
      <c r="F18" s="915" t="s">
        <v>434</v>
      </c>
      <c r="G18" s="915"/>
      <c r="H18" s="915"/>
      <c r="I18" s="117">
        <v>267919</v>
      </c>
      <c r="J18" s="117">
        <v>301602</v>
      </c>
      <c r="K18" s="117">
        <v>345527</v>
      </c>
      <c r="L18" s="117">
        <v>338608</v>
      </c>
      <c r="M18" s="20"/>
      <c r="N18" s="472"/>
      <c r="O18" s="472"/>
      <c r="P18" s="472"/>
      <c r="Q18" s="472"/>
      <c r="R18" s="472"/>
      <c r="S18" s="24"/>
      <c r="T18" s="24"/>
      <c r="U18" s="24"/>
      <c r="V18" s="24"/>
      <c r="W18" s="111"/>
    </row>
    <row r="19" spans="2:23" ht="15" customHeight="1">
      <c r="B19" s="437"/>
      <c r="C19" s="438"/>
      <c r="D19" s="439"/>
      <c r="E19" s="112"/>
      <c r="F19" s="978" t="s">
        <v>155</v>
      </c>
      <c r="G19" s="978"/>
      <c r="H19" s="978"/>
      <c r="I19" s="163">
        <v>571615</v>
      </c>
      <c r="J19" s="163">
        <v>633213</v>
      </c>
      <c r="K19" s="163">
        <v>650886</v>
      </c>
      <c r="L19" s="163">
        <v>631767</v>
      </c>
      <c r="M19" s="20"/>
      <c r="N19" s="472"/>
      <c r="O19" s="472"/>
      <c r="P19" s="472"/>
      <c r="Q19" s="472"/>
      <c r="R19" s="472"/>
      <c r="S19" s="24"/>
      <c r="T19" s="24"/>
      <c r="U19" s="24"/>
      <c r="V19" s="24"/>
      <c r="W19" s="111"/>
    </row>
    <row r="20" spans="2:23" ht="15" customHeight="1">
      <c r="B20" s="437"/>
      <c r="C20" s="438"/>
      <c r="D20" s="439"/>
      <c r="E20" s="112"/>
      <c r="F20" s="915" t="s">
        <v>435</v>
      </c>
      <c r="G20" s="915"/>
      <c r="H20" s="915"/>
      <c r="I20" s="117">
        <v>5569670</v>
      </c>
      <c r="J20" s="117">
        <v>6295598</v>
      </c>
      <c r="K20" s="117">
        <v>5409574</v>
      </c>
      <c r="L20" s="117">
        <v>5154602</v>
      </c>
      <c r="M20" s="20"/>
      <c r="N20" s="472"/>
      <c r="O20" s="472"/>
      <c r="P20" s="472"/>
      <c r="Q20" s="472"/>
      <c r="R20" s="472"/>
      <c r="S20" s="24"/>
      <c r="T20" s="24"/>
      <c r="U20" s="24"/>
      <c r="V20" s="24"/>
      <c r="W20" s="111"/>
    </row>
    <row r="21" spans="2:23">
      <c r="B21" s="437"/>
      <c r="C21" s="438"/>
      <c r="D21" s="439"/>
      <c r="E21" s="112"/>
      <c r="F21" s="20"/>
      <c r="G21" s="20"/>
      <c r="H21" s="20"/>
      <c r="I21" s="20"/>
      <c r="J21" s="20"/>
      <c r="K21" s="20"/>
      <c r="L21" s="20"/>
      <c r="M21" s="20"/>
      <c r="N21" s="20"/>
      <c r="O21" s="20"/>
      <c r="P21" s="20"/>
      <c r="Q21" s="20"/>
      <c r="R21" s="20"/>
      <c r="S21" s="20"/>
      <c r="T21" s="20"/>
      <c r="U21" s="20"/>
      <c r="V21" s="20"/>
      <c r="W21" s="111"/>
    </row>
    <row r="22" spans="2:23" ht="15" customHeight="1">
      <c r="B22" s="437"/>
      <c r="C22" s="438"/>
      <c r="D22" s="439"/>
      <c r="E22" s="112"/>
      <c r="F22" s="20"/>
      <c r="G22" s="20"/>
      <c r="H22" s="20"/>
      <c r="I22" s="20"/>
      <c r="J22" s="20"/>
      <c r="K22" s="20"/>
      <c r="L22" s="20"/>
      <c r="M22" s="20"/>
      <c r="N22" s="20"/>
      <c r="O22" s="20"/>
      <c r="P22" s="20"/>
      <c r="Q22" s="20"/>
      <c r="R22" s="20"/>
      <c r="S22" s="20"/>
      <c r="T22" s="20"/>
      <c r="U22" s="20"/>
      <c r="V22" s="20"/>
      <c r="W22" s="111"/>
    </row>
    <row r="23" spans="2:23">
      <c r="B23" s="437"/>
      <c r="C23" s="438"/>
      <c r="D23" s="439"/>
      <c r="E23" s="112"/>
      <c r="F23" s="23" t="s">
        <v>824</v>
      </c>
      <c r="G23" s="112"/>
      <c r="H23" s="20"/>
      <c r="I23" s="20"/>
      <c r="J23" s="20"/>
      <c r="K23" s="20"/>
      <c r="L23" s="20"/>
      <c r="M23" s="20"/>
      <c r="N23" s="20"/>
      <c r="O23" s="20"/>
      <c r="P23" s="20"/>
      <c r="Q23" s="20"/>
      <c r="R23" s="20"/>
      <c r="S23" s="20"/>
      <c r="T23" s="20"/>
      <c r="U23" s="20"/>
      <c r="V23" s="20"/>
      <c r="W23" s="111"/>
    </row>
    <row r="24" spans="2:23">
      <c r="B24" s="437"/>
      <c r="C24" s="438"/>
      <c r="D24" s="439"/>
      <c r="E24" s="112"/>
      <c r="F24" s="103"/>
      <c r="G24" s="103"/>
      <c r="H24" s="103"/>
      <c r="I24" s="103"/>
      <c r="J24" s="103"/>
      <c r="K24" s="20"/>
      <c r="L24" s="20"/>
      <c r="M24" s="20"/>
      <c r="N24" s="20"/>
      <c r="O24" s="20"/>
      <c r="P24" s="20"/>
      <c r="Q24" s="20"/>
      <c r="R24" s="20"/>
      <c r="S24" s="20"/>
      <c r="T24" s="20"/>
      <c r="U24" s="20"/>
      <c r="V24" s="20"/>
      <c r="W24" s="111"/>
    </row>
    <row r="25" spans="2:23" ht="15" customHeight="1">
      <c r="B25" s="437"/>
      <c r="C25" s="438"/>
      <c r="D25" s="439"/>
      <c r="E25" s="112"/>
      <c r="F25" s="473" t="s">
        <v>825</v>
      </c>
      <c r="G25" s="473"/>
      <c r="H25" s="473"/>
      <c r="I25" s="473"/>
      <c r="J25" s="473"/>
      <c r="K25" s="473"/>
      <c r="L25" s="473"/>
      <c r="M25" s="473"/>
      <c r="N25" s="473"/>
      <c r="O25" s="473"/>
      <c r="P25" s="473"/>
      <c r="Q25" s="473"/>
      <c r="R25" s="473"/>
      <c r="S25" s="141"/>
      <c r="T25" s="141"/>
      <c r="U25" s="141"/>
      <c r="V25" s="141"/>
      <c r="W25" s="111"/>
    </row>
    <row r="26" spans="2:23">
      <c r="B26" s="437"/>
      <c r="C26" s="438"/>
      <c r="D26" s="439"/>
      <c r="E26" s="112"/>
      <c r="F26" s="473"/>
      <c r="G26" s="473"/>
      <c r="H26" s="473"/>
      <c r="I26" s="473"/>
      <c r="J26" s="473"/>
      <c r="K26" s="473"/>
      <c r="L26" s="473"/>
      <c r="M26" s="473"/>
      <c r="N26" s="473"/>
      <c r="O26" s="473"/>
      <c r="P26" s="473"/>
      <c r="Q26" s="473"/>
      <c r="R26" s="473"/>
      <c r="S26" s="141"/>
      <c r="T26" s="141"/>
      <c r="U26" s="141"/>
      <c r="V26" s="141"/>
      <c r="W26" s="111"/>
    </row>
    <row r="27" spans="2:23">
      <c r="B27" s="437"/>
      <c r="C27" s="438"/>
      <c r="D27" s="439"/>
      <c r="E27" s="112"/>
      <c r="F27" s="473"/>
      <c r="G27" s="473"/>
      <c r="H27" s="473"/>
      <c r="I27" s="473"/>
      <c r="J27" s="473"/>
      <c r="K27" s="473"/>
      <c r="L27" s="473"/>
      <c r="M27" s="473"/>
      <c r="N27" s="473"/>
      <c r="O27" s="473"/>
      <c r="P27" s="473"/>
      <c r="Q27" s="473"/>
      <c r="R27" s="473"/>
      <c r="S27" s="141"/>
      <c r="T27" s="141"/>
      <c r="U27" s="141"/>
      <c r="V27" s="141"/>
      <c r="W27" s="111"/>
    </row>
    <row r="28" spans="2:23">
      <c r="B28" s="437"/>
      <c r="C28" s="438"/>
      <c r="D28" s="439"/>
      <c r="E28" s="112"/>
      <c r="F28" s="473"/>
      <c r="G28" s="473"/>
      <c r="H28" s="473"/>
      <c r="I28" s="473"/>
      <c r="J28" s="473"/>
      <c r="K28" s="473"/>
      <c r="L28" s="473"/>
      <c r="M28" s="473"/>
      <c r="N28" s="473"/>
      <c r="O28" s="473"/>
      <c r="P28" s="473"/>
      <c r="Q28" s="473"/>
      <c r="R28" s="473"/>
      <c r="S28" s="141"/>
      <c r="T28" s="141"/>
      <c r="U28" s="141"/>
      <c r="V28" s="141"/>
      <c r="W28" s="111"/>
    </row>
    <row r="29" spans="2:23">
      <c r="B29" s="437"/>
      <c r="C29" s="438"/>
      <c r="D29" s="439"/>
      <c r="E29" s="112"/>
      <c r="F29" s="473"/>
      <c r="G29" s="473"/>
      <c r="H29" s="473"/>
      <c r="I29" s="473"/>
      <c r="J29" s="473"/>
      <c r="K29" s="473"/>
      <c r="L29" s="473"/>
      <c r="M29" s="473"/>
      <c r="N29" s="473"/>
      <c r="O29" s="473"/>
      <c r="P29" s="473"/>
      <c r="Q29" s="473"/>
      <c r="R29" s="473"/>
      <c r="S29" s="141"/>
      <c r="T29" s="141"/>
      <c r="U29" s="141"/>
      <c r="V29" s="141"/>
      <c r="W29" s="111"/>
    </row>
    <row r="30" spans="2:23">
      <c r="B30" s="437"/>
      <c r="C30" s="438"/>
      <c r="D30" s="439"/>
      <c r="E30" s="112"/>
      <c r="F30" s="473"/>
      <c r="G30" s="473"/>
      <c r="H30" s="473"/>
      <c r="I30" s="473"/>
      <c r="J30" s="473"/>
      <c r="K30" s="473"/>
      <c r="L30" s="473"/>
      <c r="M30" s="473"/>
      <c r="N30" s="473"/>
      <c r="O30" s="473"/>
      <c r="P30" s="473"/>
      <c r="Q30" s="473"/>
      <c r="R30" s="473"/>
      <c r="S30" s="141"/>
      <c r="T30" s="141"/>
      <c r="U30" s="141"/>
      <c r="V30" s="141"/>
      <c r="W30" s="111"/>
    </row>
    <row r="31" spans="2:23">
      <c r="B31" s="437"/>
      <c r="C31" s="438"/>
      <c r="D31" s="439"/>
      <c r="E31" s="112"/>
      <c r="F31" s="473"/>
      <c r="G31" s="473"/>
      <c r="H31" s="473"/>
      <c r="I31" s="473"/>
      <c r="J31" s="473"/>
      <c r="K31" s="473"/>
      <c r="L31" s="473"/>
      <c r="M31" s="473"/>
      <c r="N31" s="473"/>
      <c r="O31" s="473"/>
      <c r="P31" s="473"/>
      <c r="Q31" s="473"/>
      <c r="R31" s="473"/>
      <c r="S31" s="141"/>
      <c r="T31" s="141"/>
      <c r="U31" s="141"/>
      <c r="V31" s="141"/>
      <c r="W31" s="111"/>
    </row>
    <row r="32" spans="2:23" ht="19.5" customHeight="1">
      <c r="B32" s="437"/>
      <c r="C32" s="438"/>
      <c r="D32" s="439"/>
      <c r="E32" s="112"/>
      <c r="F32" s="473"/>
      <c r="G32" s="473"/>
      <c r="H32" s="473"/>
      <c r="I32" s="473"/>
      <c r="J32" s="473"/>
      <c r="K32" s="473"/>
      <c r="L32" s="473"/>
      <c r="M32" s="473"/>
      <c r="N32" s="473"/>
      <c r="O32" s="473"/>
      <c r="P32" s="473"/>
      <c r="Q32" s="473"/>
      <c r="R32" s="473"/>
      <c r="S32" s="141"/>
      <c r="T32" s="141"/>
      <c r="U32" s="141"/>
      <c r="V32" s="141"/>
      <c r="W32" s="111"/>
    </row>
    <row r="33" spans="2:23">
      <c r="B33" s="437"/>
      <c r="C33" s="438"/>
      <c r="D33" s="439"/>
      <c r="E33" s="112"/>
      <c r="F33" s="473"/>
      <c r="G33" s="473"/>
      <c r="H33" s="473"/>
      <c r="I33" s="473"/>
      <c r="J33" s="473"/>
      <c r="K33" s="473"/>
      <c r="L33" s="473"/>
      <c r="M33" s="473"/>
      <c r="N33" s="473"/>
      <c r="O33" s="473"/>
      <c r="P33" s="473"/>
      <c r="Q33" s="473"/>
      <c r="R33" s="473"/>
      <c r="S33" s="141"/>
      <c r="T33" s="141"/>
      <c r="U33" s="141"/>
      <c r="V33" s="141"/>
      <c r="W33" s="111"/>
    </row>
    <row r="34" spans="2:23">
      <c r="B34" s="437"/>
      <c r="C34" s="438"/>
      <c r="D34" s="439"/>
      <c r="E34" s="112"/>
      <c r="F34" s="473"/>
      <c r="G34" s="473"/>
      <c r="H34" s="473"/>
      <c r="I34" s="473"/>
      <c r="J34" s="473"/>
      <c r="K34" s="473"/>
      <c r="L34" s="473"/>
      <c r="M34" s="473"/>
      <c r="N34" s="473"/>
      <c r="O34" s="473"/>
      <c r="P34" s="473"/>
      <c r="Q34" s="473"/>
      <c r="R34" s="473"/>
      <c r="S34" s="141"/>
      <c r="T34" s="141"/>
      <c r="U34" s="141"/>
      <c r="V34" s="141"/>
      <c r="W34" s="111"/>
    </row>
    <row r="35" spans="2:23">
      <c r="B35" s="437"/>
      <c r="C35" s="438"/>
      <c r="D35" s="439"/>
      <c r="E35" s="112"/>
      <c r="F35" s="473"/>
      <c r="G35" s="473"/>
      <c r="H35" s="473"/>
      <c r="I35" s="473"/>
      <c r="J35" s="473"/>
      <c r="K35" s="473"/>
      <c r="L35" s="473"/>
      <c r="M35" s="473"/>
      <c r="N35" s="473"/>
      <c r="O35" s="473"/>
      <c r="P35" s="473"/>
      <c r="Q35" s="473"/>
      <c r="R35" s="473"/>
      <c r="S35" s="141"/>
      <c r="T35" s="141"/>
      <c r="U35" s="141"/>
      <c r="V35" s="141"/>
      <c r="W35" s="111"/>
    </row>
    <row r="36" spans="2:23">
      <c r="B36" s="437"/>
      <c r="C36" s="438"/>
      <c r="D36" s="439"/>
      <c r="E36" s="112"/>
      <c r="F36" s="473"/>
      <c r="G36" s="473"/>
      <c r="H36" s="473"/>
      <c r="I36" s="473"/>
      <c r="J36" s="473"/>
      <c r="K36" s="473"/>
      <c r="L36" s="473"/>
      <c r="M36" s="473"/>
      <c r="N36" s="473"/>
      <c r="O36" s="473"/>
      <c r="P36" s="473"/>
      <c r="Q36" s="473"/>
      <c r="R36" s="473"/>
      <c r="S36" s="141"/>
      <c r="T36" s="141"/>
      <c r="U36" s="141"/>
      <c r="V36" s="141"/>
      <c r="W36" s="111"/>
    </row>
    <row r="37" spans="2:23">
      <c r="B37" s="437"/>
      <c r="C37" s="438"/>
      <c r="D37" s="439"/>
      <c r="E37" s="112"/>
      <c r="F37" s="473"/>
      <c r="G37" s="473"/>
      <c r="H37" s="473"/>
      <c r="I37" s="473"/>
      <c r="J37" s="473"/>
      <c r="K37" s="473"/>
      <c r="L37" s="473"/>
      <c r="M37" s="473"/>
      <c r="N37" s="473"/>
      <c r="O37" s="473"/>
      <c r="P37" s="473"/>
      <c r="Q37" s="473"/>
      <c r="R37" s="473"/>
      <c r="S37" s="141"/>
      <c r="T37" s="141"/>
      <c r="U37" s="141"/>
      <c r="V37" s="141"/>
      <c r="W37" s="111"/>
    </row>
    <row r="38" spans="2:23">
      <c r="B38" s="437"/>
      <c r="C38" s="438"/>
      <c r="D38" s="439"/>
      <c r="E38" s="112"/>
      <c r="F38" s="473"/>
      <c r="G38" s="473"/>
      <c r="H38" s="473"/>
      <c r="I38" s="473"/>
      <c r="J38" s="473"/>
      <c r="K38" s="473"/>
      <c r="L38" s="473"/>
      <c r="M38" s="473"/>
      <c r="N38" s="473"/>
      <c r="O38" s="473"/>
      <c r="P38" s="473"/>
      <c r="Q38" s="473"/>
      <c r="R38" s="473"/>
      <c r="S38" s="141"/>
      <c r="T38" s="141"/>
      <c r="U38" s="141"/>
      <c r="V38" s="141"/>
      <c r="W38" s="111"/>
    </row>
    <row r="39" spans="2:23">
      <c r="B39" s="437"/>
      <c r="C39" s="438"/>
      <c r="D39" s="439"/>
      <c r="E39" s="112"/>
      <c r="F39" s="473"/>
      <c r="G39" s="473"/>
      <c r="H39" s="473"/>
      <c r="I39" s="473"/>
      <c r="J39" s="473"/>
      <c r="K39" s="473"/>
      <c r="L39" s="473"/>
      <c r="M39" s="473"/>
      <c r="N39" s="473"/>
      <c r="O39" s="473"/>
      <c r="P39" s="473"/>
      <c r="Q39" s="473"/>
      <c r="R39" s="473"/>
      <c r="S39" s="141"/>
      <c r="T39" s="141"/>
      <c r="U39" s="141"/>
      <c r="V39" s="141"/>
      <c r="W39" s="111"/>
    </row>
    <row r="40" spans="2:23">
      <c r="B40" s="437"/>
      <c r="C40" s="438"/>
      <c r="D40" s="439"/>
      <c r="E40" s="112"/>
      <c r="F40" s="473"/>
      <c r="G40" s="473"/>
      <c r="H40" s="473"/>
      <c r="I40" s="473"/>
      <c r="J40" s="473"/>
      <c r="K40" s="473"/>
      <c r="L40" s="473"/>
      <c r="M40" s="473"/>
      <c r="N40" s="473"/>
      <c r="O40" s="473"/>
      <c r="P40" s="473"/>
      <c r="Q40" s="473"/>
      <c r="R40" s="473"/>
      <c r="S40" s="141"/>
      <c r="T40" s="141"/>
      <c r="U40" s="141"/>
      <c r="V40" s="141"/>
      <c r="W40" s="111"/>
    </row>
    <row r="41" spans="2:23">
      <c r="B41" s="437"/>
      <c r="C41" s="438"/>
      <c r="D41" s="439"/>
      <c r="E41" s="112"/>
      <c r="F41" s="473"/>
      <c r="G41" s="473"/>
      <c r="H41" s="473"/>
      <c r="I41" s="473"/>
      <c r="J41" s="473"/>
      <c r="K41" s="473"/>
      <c r="L41" s="473"/>
      <c r="M41" s="473"/>
      <c r="N41" s="473"/>
      <c r="O41" s="473"/>
      <c r="P41" s="473"/>
      <c r="Q41" s="473"/>
      <c r="R41" s="473"/>
      <c r="S41" s="141"/>
      <c r="T41" s="141"/>
      <c r="U41" s="141"/>
      <c r="V41" s="141"/>
      <c r="W41" s="111"/>
    </row>
    <row r="42" spans="2:23">
      <c r="B42" s="437"/>
      <c r="C42" s="438"/>
      <c r="D42" s="439"/>
      <c r="E42" s="112"/>
      <c r="F42" s="473"/>
      <c r="G42" s="473"/>
      <c r="H42" s="473"/>
      <c r="I42" s="473"/>
      <c r="J42" s="473"/>
      <c r="K42" s="473"/>
      <c r="L42" s="473"/>
      <c r="M42" s="473"/>
      <c r="N42" s="473"/>
      <c r="O42" s="473"/>
      <c r="P42" s="473"/>
      <c r="Q42" s="473"/>
      <c r="R42" s="473"/>
      <c r="S42" s="141"/>
      <c r="T42" s="141"/>
      <c r="U42" s="141"/>
      <c r="V42" s="141"/>
      <c r="W42" s="111"/>
    </row>
    <row r="43" spans="2:23">
      <c r="B43" s="437"/>
      <c r="C43" s="438"/>
      <c r="D43" s="439"/>
      <c r="E43" s="112"/>
      <c r="F43" s="473"/>
      <c r="G43" s="473"/>
      <c r="H43" s="473"/>
      <c r="I43" s="473"/>
      <c r="J43" s="473"/>
      <c r="K43" s="473"/>
      <c r="L43" s="473"/>
      <c r="M43" s="473"/>
      <c r="N43" s="473"/>
      <c r="O43" s="473"/>
      <c r="P43" s="473"/>
      <c r="Q43" s="473"/>
      <c r="R43" s="473"/>
      <c r="S43" s="141"/>
      <c r="T43" s="141"/>
      <c r="U43" s="141"/>
      <c r="V43" s="141"/>
      <c r="W43" s="111"/>
    </row>
    <row r="44" spans="2:23">
      <c r="B44" s="437"/>
      <c r="C44" s="438"/>
      <c r="D44" s="439"/>
      <c r="E44" s="112"/>
      <c r="F44" s="473"/>
      <c r="G44" s="473"/>
      <c r="H44" s="473"/>
      <c r="I44" s="473"/>
      <c r="J44" s="473"/>
      <c r="K44" s="473"/>
      <c r="L44" s="473"/>
      <c r="M44" s="473"/>
      <c r="N44" s="473"/>
      <c r="O44" s="473"/>
      <c r="P44" s="473"/>
      <c r="Q44" s="473"/>
      <c r="R44" s="473"/>
      <c r="S44" s="141"/>
      <c r="T44" s="141"/>
      <c r="U44" s="141"/>
      <c r="V44" s="141"/>
      <c r="W44" s="111"/>
    </row>
    <row r="45" spans="2:23">
      <c r="B45" s="437"/>
      <c r="C45" s="438"/>
      <c r="D45" s="439"/>
      <c r="E45" s="112"/>
      <c r="F45" s="473"/>
      <c r="G45" s="473"/>
      <c r="H45" s="473"/>
      <c r="I45" s="473"/>
      <c r="J45" s="473"/>
      <c r="K45" s="473"/>
      <c r="L45" s="473"/>
      <c r="M45" s="473"/>
      <c r="N45" s="473"/>
      <c r="O45" s="473"/>
      <c r="P45" s="473"/>
      <c r="Q45" s="473"/>
      <c r="R45" s="473"/>
      <c r="S45" s="141"/>
      <c r="T45" s="141"/>
      <c r="U45" s="141"/>
      <c r="V45" s="141"/>
      <c r="W45" s="111"/>
    </row>
    <row r="46" spans="2:23">
      <c r="B46" s="437"/>
      <c r="C46" s="438"/>
      <c r="D46" s="439"/>
      <c r="E46" s="112"/>
      <c r="F46" s="473"/>
      <c r="G46" s="473"/>
      <c r="H46" s="473"/>
      <c r="I46" s="473"/>
      <c r="J46" s="473"/>
      <c r="K46" s="473"/>
      <c r="L46" s="473"/>
      <c r="M46" s="473"/>
      <c r="N46" s="473"/>
      <c r="O46" s="473"/>
      <c r="P46" s="473"/>
      <c r="Q46" s="473"/>
      <c r="R46" s="473"/>
      <c r="S46" s="141"/>
      <c r="T46" s="141"/>
      <c r="U46" s="141"/>
      <c r="V46" s="141"/>
      <c r="W46" s="111"/>
    </row>
    <row r="47" spans="2:23">
      <c r="B47" s="437"/>
      <c r="C47" s="438"/>
      <c r="D47" s="439"/>
      <c r="E47" s="112"/>
      <c r="F47" s="473"/>
      <c r="G47" s="473"/>
      <c r="H47" s="473"/>
      <c r="I47" s="473"/>
      <c r="J47" s="473"/>
      <c r="K47" s="473"/>
      <c r="L47" s="473"/>
      <c r="M47" s="473"/>
      <c r="N47" s="473"/>
      <c r="O47" s="473"/>
      <c r="P47" s="473"/>
      <c r="Q47" s="473"/>
      <c r="R47" s="473"/>
      <c r="S47" s="141"/>
      <c r="T47" s="141"/>
      <c r="U47" s="141"/>
      <c r="V47" s="141"/>
      <c r="W47" s="111"/>
    </row>
    <row r="48" spans="2:23">
      <c r="B48" s="437"/>
      <c r="C48" s="438"/>
      <c r="D48" s="439"/>
      <c r="E48" s="112"/>
      <c r="F48" s="473"/>
      <c r="G48" s="473"/>
      <c r="H48" s="473"/>
      <c r="I48" s="473"/>
      <c r="J48" s="473"/>
      <c r="K48" s="473"/>
      <c r="L48" s="473"/>
      <c r="M48" s="473"/>
      <c r="N48" s="473"/>
      <c r="O48" s="473"/>
      <c r="P48" s="473"/>
      <c r="Q48" s="473"/>
      <c r="R48" s="473"/>
      <c r="S48" s="141"/>
      <c r="T48" s="141"/>
      <c r="U48" s="141"/>
      <c r="V48" s="141"/>
      <c r="W48" s="111"/>
    </row>
    <row r="49" spans="2:23" ht="46.9" customHeight="1">
      <c r="B49" s="437"/>
      <c r="C49" s="438"/>
      <c r="D49" s="439"/>
      <c r="E49" s="112"/>
      <c r="F49" s="473"/>
      <c r="G49" s="473"/>
      <c r="H49" s="473"/>
      <c r="I49" s="473"/>
      <c r="J49" s="473"/>
      <c r="K49" s="473"/>
      <c r="L49" s="473"/>
      <c r="M49" s="473"/>
      <c r="N49" s="473"/>
      <c r="O49" s="473"/>
      <c r="P49" s="473"/>
      <c r="Q49" s="473"/>
      <c r="R49" s="473"/>
      <c r="S49" s="141"/>
      <c r="T49" s="141"/>
      <c r="U49" s="141"/>
      <c r="V49" s="141"/>
      <c r="W49" s="111"/>
    </row>
    <row r="50" spans="2:23">
      <c r="B50" s="437"/>
      <c r="C50" s="438"/>
      <c r="D50" s="439"/>
      <c r="E50" s="112"/>
      <c r="F50" s="138"/>
      <c r="G50" s="138"/>
      <c r="H50" s="138"/>
      <c r="I50" s="138"/>
      <c r="J50" s="138"/>
      <c r="K50" s="138"/>
      <c r="L50" s="138"/>
      <c r="M50" s="138"/>
      <c r="N50" s="138"/>
      <c r="O50" s="138"/>
      <c r="P50" s="138"/>
      <c r="Q50" s="138"/>
      <c r="R50" s="138"/>
      <c r="S50" s="138"/>
      <c r="T50" s="138"/>
      <c r="U50" s="138"/>
      <c r="V50" s="138"/>
      <c r="W50" s="111"/>
    </row>
    <row r="51" spans="2:23" ht="15" customHeight="1">
      <c r="B51" s="437"/>
      <c r="C51" s="438"/>
      <c r="D51" s="439"/>
      <c r="E51" s="112"/>
      <c r="F51" s="158" t="s">
        <v>826</v>
      </c>
      <c r="G51" s="23"/>
      <c r="H51" s="159"/>
      <c r="I51" s="159"/>
      <c r="J51" s="159"/>
      <c r="K51" s="112"/>
      <c r="L51" s="112"/>
      <c r="M51" s="112"/>
      <c r="N51" s="112"/>
      <c r="O51" s="112"/>
      <c r="P51" s="112"/>
      <c r="Q51" s="112"/>
      <c r="R51" s="112"/>
      <c r="S51" s="112"/>
      <c r="T51" s="112"/>
      <c r="U51" s="112"/>
      <c r="V51" s="112"/>
      <c r="W51" s="111"/>
    </row>
    <row r="52" spans="2:23">
      <c r="B52" s="154"/>
      <c r="C52" s="179"/>
      <c r="D52" s="155"/>
      <c r="E52" s="112"/>
      <c r="F52" s="889"/>
      <c r="G52" s="889"/>
      <c r="H52" s="889"/>
      <c r="I52" s="889"/>
      <c r="J52" s="889"/>
      <c r="K52" s="112"/>
      <c r="L52" s="112"/>
      <c r="M52" s="112"/>
      <c r="N52" s="112"/>
      <c r="O52" s="112"/>
      <c r="P52" s="112"/>
      <c r="Q52" s="112"/>
      <c r="R52" s="112"/>
      <c r="S52" s="112"/>
      <c r="T52" s="112"/>
      <c r="U52" s="112"/>
      <c r="V52" s="112"/>
      <c r="W52" s="111"/>
    </row>
    <row r="53" spans="2:23">
      <c r="B53" s="437"/>
      <c r="C53" s="438"/>
      <c r="D53" s="439"/>
      <c r="E53" s="112"/>
      <c r="F53" s="954" t="s">
        <v>827</v>
      </c>
      <c r="G53" s="955"/>
      <c r="H53" s="955"/>
      <c r="I53" s="955"/>
      <c r="J53" s="955"/>
      <c r="K53" s="955"/>
      <c r="L53" s="955"/>
      <c r="M53" s="955"/>
      <c r="N53" s="956"/>
      <c r="O53" s="112"/>
      <c r="P53" s="112"/>
      <c r="Q53" s="112"/>
      <c r="R53" s="112"/>
      <c r="S53" s="112"/>
      <c r="T53" s="112"/>
      <c r="U53" s="112"/>
      <c r="V53" s="112"/>
      <c r="W53" s="111"/>
    </row>
    <row r="54" spans="2:23">
      <c r="B54" s="437"/>
      <c r="C54" s="438"/>
      <c r="D54" s="439"/>
      <c r="E54" s="112"/>
      <c r="F54" s="975"/>
      <c r="G54" s="976"/>
      <c r="H54" s="976"/>
      <c r="I54" s="976"/>
      <c r="J54" s="976"/>
      <c r="K54" s="209">
        <v>2022</v>
      </c>
      <c r="L54" s="209">
        <v>2023</v>
      </c>
      <c r="M54" s="209">
        <v>2024</v>
      </c>
      <c r="N54" s="210">
        <v>2025</v>
      </c>
      <c r="O54" s="112"/>
      <c r="P54" s="112"/>
      <c r="Q54" s="112"/>
      <c r="R54" s="112"/>
      <c r="S54" s="112"/>
      <c r="T54" s="112"/>
      <c r="U54" s="112"/>
      <c r="V54" s="112"/>
      <c r="W54" s="111"/>
    </row>
    <row r="55" spans="2:23">
      <c r="B55" s="437"/>
      <c r="C55" s="438"/>
      <c r="D55" s="439"/>
      <c r="E55" s="112"/>
      <c r="F55" s="965" t="s">
        <v>828</v>
      </c>
      <c r="G55" s="965"/>
      <c r="H55" s="965"/>
      <c r="I55" s="965"/>
      <c r="J55" s="965"/>
      <c r="K55" s="212">
        <v>3014382</v>
      </c>
      <c r="L55" s="214">
        <v>3185484.77</v>
      </c>
      <c r="M55" s="214" t="s">
        <v>829</v>
      </c>
      <c r="N55" s="214">
        <v>2730150.42</v>
      </c>
      <c r="O55" s="112"/>
      <c r="P55" s="112"/>
      <c r="Q55" s="112"/>
      <c r="R55" s="112"/>
      <c r="S55" s="112"/>
      <c r="T55" s="112"/>
      <c r="U55" s="112"/>
      <c r="V55" s="112"/>
      <c r="W55" s="111"/>
    </row>
    <row r="56" spans="2:23">
      <c r="B56" s="437"/>
      <c r="C56" s="438"/>
      <c r="D56" s="439"/>
      <c r="E56" s="112"/>
      <c r="F56" s="980" t="s">
        <v>830</v>
      </c>
      <c r="G56" s="980"/>
      <c r="H56" s="980"/>
      <c r="I56" s="980"/>
      <c r="J56" s="980"/>
      <c r="K56" s="160">
        <v>13.38</v>
      </c>
      <c r="L56" s="160">
        <v>12.92</v>
      </c>
      <c r="M56" s="115">
        <v>15.1</v>
      </c>
      <c r="N56" s="115">
        <v>15.5</v>
      </c>
      <c r="O56" s="112"/>
      <c r="P56" s="112"/>
      <c r="Q56" s="112"/>
      <c r="R56" s="112"/>
      <c r="S56" s="112"/>
      <c r="T56" s="112"/>
      <c r="U56" s="112"/>
      <c r="V56" s="112"/>
      <c r="W56" s="111"/>
    </row>
    <row r="57" spans="2:23">
      <c r="B57" s="437"/>
      <c r="C57" s="438"/>
      <c r="D57" s="439"/>
      <c r="E57" s="112"/>
      <c r="F57" s="161" t="s">
        <v>831</v>
      </c>
      <c r="G57" s="112"/>
      <c r="H57" s="112"/>
      <c r="I57" s="112"/>
      <c r="J57" s="112"/>
      <c r="K57" s="112"/>
      <c r="L57" s="112"/>
      <c r="M57" s="112"/>
      <c r="N57" s="112"/>
      <c r="O57" s="112"/>
      <c r="P57" s="112"/>
      <c r="Q57" s="112"/>
      <c r="R57" s="112"/>
      <c r="S57" s="112"/>
      <c r="T57" s="112"/>
      <c r="U57" s="112"/>
      <c r="V57" s="112"/>
      <c r="W57" s="111"/>
    </row>
    <row r="58" spans="2:23">
      <c r="B58" s="437"/>
      <c r="C58" s="438"/>
      <c r="D58" s="439"/>
      <c r="E58" s="112"/>
      <c r="F58" s="112"/>
      <c r="G58" s="112"/>
      <c r="H58" s="112"/>
      <c r="I58" s="112"/>
      <c r="J58" s="112"/>
      <c r="K58" s="112"/>
      <c r="L58" s="112"/>
      <c r="M58" s="112"/>
      <c r="N58" s="112"/>
      <c r="O58" s="112"/>
      <c r="P58" s="112"/>
      <c r="Q58" s="112"/>
      <c r="R58" s="112"/>
      <c r="S58" s="112"/>
      <c r="T58" s="112"/>
      <c r="U58" s="112"/>
      <c r="V58" s="112"/>
      <c r="W58" s="111"/>
    </row>
    <row r="59" spans="2:23">
      <c r="B59" s="437"/>
      <c r="C59" s="438"/>
      <c r="D59" s="439"/>
      <c r="E59" s="112"/>
      <c r="F59" s="617" t="s">
        <v>832</v>
      </c>
      <c r="G59" s="617"/>
      <c r="H59" s="617"/>
      <c r="I59" s="617"/>
      <c r="J59" s="617"/>
      <c r="K59" s="617"/>
      <c r="L59" s="617"/>
      <c r="M59" s="617"/>
      <c r="N59" s="617"/>
      <c r="O59" s="617"/>
      <c r="P59" s="617"/>
      <c r="Q59" s="617"/>
      <c r="R59" s="617"/>
      <c r="S59" s="617"/>
      <c r="T59" s="617"/>
      <c r="U59" s="617"/>
      <c r="V59" s="617"/>
      <c r="W59" s="111"/>
    </row>
    <row r="60" spans="2:23">
      <c r="B60" s="437"/>
      <c r="C60" s="438"/>
      <c r="D60" s="439"/>
      <c r="E60" s="112"/>
      <c r="F60" s="112"/>
      <c r="G60" s="112"/>
      <c r="H60" s="20"/>
      <c r="I60" s="20"/>
      <c r="J60" s="20"/>
      <c r="K60" s="20"/>
      <c r="L60" s="20"/>
      <c r="M60" s="20"/>
      <c r="N60" s="20"/>
      <c r="O60" s="20"/>
      <c r="P60" s="20"/>
      <c r="Q60" s="20"/>
      <c r="R60" s="20"/>
      <c r="S60" s="20"/>
      <c r="T60" s="20"/>
      <c r="U60" s="20"/>
      <c r="V60" s="20"/>
      <c r="W60" s="111"/>
    </row>
    <row r="61" spans="2:23">
      <c r="B61" s="437"/>
      <c r="C61" s="438"/>
      <c r="D61" s="439"/>
      <c r="E61" s="112"/>
      <c r="F61" s="23" t="s">
        <v>833</v>
      </c>
      <c r="G61" s="112"/>
      <c r="H61" s="20"/>
      <c r="I61" s="20"/>
      <c r="J61" s="20"/>
      <c r="K61" s="20"/>
      <c r="L61" s="20"/>
      <c r="M61" s="20"/>
      <c r="N61" s="20"/>
      <c r="O61" s="20"/>
      <c r="P61" s="20"/>
      <c r="Q61" s="20"/>
      <c r="R61" s="20"/>
      <c r="S61" s="20"/>
      <c r="T61" s="20"/>
      <c r="U61" s="20"/>
      <c r="V61" s="20"/>
      <c r="W61" s="111"/>
    </row>
    <row r="62" spans="2:23">
      <c r="B62" s="437"/>
      <c r="C62" s="438"/>
      <c r="D62" s="439"/>
      <c r="E62" s="112"/>
      <c r="F62" s="112"/>
      <c r="G62" s="112"/>
      <c r="H62" s="20"/>
      <c r="I62" s="20"/>
      <c r="J62" s="20"/>
      <c r="K62" s="20"/>
      <c r="L62" s="20"/>
      <c r="M62" s="20"/>
      <c r="N62" s="20"/>
      <c r="O62" s="20"/>
      <c r="P62" s="20"/>
      <c r="Q62" s="20"/>
      <c r="R62" s="20"/>
      <c r="S62" s="20"/>
      <c r="T62" s="20"/>
      <c r="U62" s="20"/>
      <c r="V62" s="20"/>
      <c r="W62" s="111"/>
    </row>
    <row r="63" spans="2:23">
      <c r="B63" s="437"/>
      <c r="C63" s="438"/>
      <c r="D63" s="439"/>
      <c r="E63" s="112"/>
      <c r="F63" s="954" t="s">
        <v>834</v>
      </c>
      <c r="G63" s="955"/>
      <c r="H63" s="955"/>
      <c r="I63" s="955"/>
      <c r="J63" s="955"/>
      <c r="K63" s="955"/>
      <c r="L63" s="955"/>
      <c r="M63" s="955"/>
      <c r="N63" s="955"/>
      <c r="O63" s="955"/>
      <c r="P63" s="955"/>
      <c r="Q63" s="955"/>
      <c r="R63" s="955"/>
      <c r="S63" s="956"/>
      <c r="T63" s="23"/>
      <c r="U63" s="23"/>
      <c r="V63" s="23"/>
      <c r="W63" s="23"/>
    </row>
    <row r="64" spans="2:23" ht="15.75" customHeight="1">
      <c r="B64" s="437"/>
      <c r="C64" s="438"/>
      <c r="D64" s="439"/>
      <c r="E64" s="112"/>
      <c r="F64" s="975"/>
      <c r="G64" s="976"/>
      <c r="H64" s="976"/>
      <c r="I64" s="976"/>
      <c r="J64" s="976"/>
      <c r="K64" s="976"/>
      <c r="L64" s="982">
        <v>2022</v>
      </c>
      <c r="M64" s="982"/>
      <c r="N64" s="982">
        <v>2023</v>
      </c>
      <c r="O64" s="982"/>
      <c r="P64" s="982">
        <v>2024</v>
      </c>
      <c r="Q64" s="982"/>
      <c r="R64" s="982">
        <v>2025</v>
      </c>
      <c r="S64" s="1011"/>
      <c r="T64" s="23"/>
      <c r="U64" s="23"/>
      <c r="V64" s="23"/>
      <c r="W64" s="23"/>
    </row>
    <row r="65" spans="2:23">
      <c r="B65" s="437"/>
      <c r="C65" s="438"/>
      <c r="D65" s="439"/>
      <c r="E65" s="112"/>
      <c r="F65" s="965" t="s">
        <v>835</v>
      </c>
      <c r="G65" s="965"/>
      <c r="H65" s="965"/>
      <c r="I65" s="965"/>
      <c r="J65" s="965"/>
      <c r="K65" s="965"/>
      <c r="L65" s="981">
        <v>49095948</v>
      </c>
      <c r="M65" s="981"/>
      <c r="N65" s="983">
        <v>53999003.990000002</v>
      </c>
      <c r="O65" s="983"/>
      <c r="P65" s="983">
        <v>47239664.149999999</v>
      </c>
      <c r="Q65" s="983"/>
      <c r="R65" s="959">
        <v>42427898.329999998</v>
      </c>
      <c r="S65" s="960"/>
      <c r="T65" s="23"/>
      <c r="U65" s="23"/>
      <c r="V65" s="23"/>
      <c r="W65" s="23"/>
    </row>
    <row r="66" spans="2:23">
      <c r="B66" s="437"/>
      <c r="C66" s="438"/>
      <c r="D66" s="439"/>
      <c r="E66" s="112"/>
      <c r="F66" s="980" t="s">
        <v>836</v>
      </c>
      <c r="G66" s="980"/>
      <c r="H66" s="980"/>
      <c r="I66" s="980"/>
      <c r="J66" s="980"/>
      <c r="K66" s="980"/>
      <c r="L66" s="895">
        <v>0.16</v>
      </c>
      <c r="M66" s="895"/>
      <c r="N66" s="895">
        <v>0.15</v>
      </c>
      <c r="O66" s="895"/>
      <c r="P66" s="895">
        <v>0.18</v>
      </c>
      <c r="Q66" s="895"/>
      <c r="R66" s="961">
        <v>0.22</v>
      </c>
      <c r="S66" s="962"/>
      <c r="T66" s="23"/>
      <c r="U66" s="23"/>
      <c r="V66" s="23"/>
      <c r="W66" s="23"/>
    </row>
    <row r="67" spans="2:23">
      <c r="B67" s="437"/>
      <c r="C67" s="438"/>
      <c r="D67" s="439"/>
      <c r="E67" s="112"/>
      <c r="F67" s="980" t="s">
        <v>837</v>
      </c>
      <c r="G67" s="980"/>
      <c r="H67" s="980"/>
      <c r="I67" s="980"/>
      <c r="J67" s="980"/>
      <c r="K67" s="980"/>
      <c r="L67" s="895">
        <v>105.23</v>
      </c>
      <c r="M67" s="895"/>
      <c r="N67" s="895">
        <v>104.23</v>
      </c>
      <c r="O67" s="895"/>
      <c r="P67" s="895">
        <v>99.7</v>
      </c>
      <c r="Q67" s="895"/>
      <c r="R67" s="961">
        <v>99.5</v>
      </c>
      <c r="S67" s="962"/>
      <c r="T67" s="23"/>
      <c r="U67" s="23"/>
      <c r="V67" s="23"/>
      <c r="W67" s="23"/>
    </row>
    <row r="68" spans="2:23">
      <c r="B68" s="437"/>
      <c r="C68" s="438"/>
      <c r="D68" s="439"/>
      <c r="E68" s="112"/>
      <c r="F68" s="20"/>
      <c r="G68" s="20"/>
      <c r="H68" s="20"/>
      <c r="I68" s="20"/>
      <c r="J68" s="20"/>
      <c r="K68" s="20"/>
      <c r="L68" s="20"/>
      <c r="M68" s="20"/>
      <c r="N68" s="20"/>
      <c r="O68" s="20"/>
      <c r="P68" s="20"/>
      <c r="Q68" s="20"/>
      <c r="R68" s="20"/>
      <c r="S68" s="20"/>
      <c r="T68" s="20"/>
      <c r="U68" s="20"/>
      <c r="V68" s="20"/>
      <c r="W68" s="111"/>
    </row>
    <row r="69" spans="2:23">
      <c r="B69" s="437"/>
      <c r="C69" s="438"/>
      <c r="D69" s="439"/>
      <c r="E69" s="112"/>
      <c r="F69" s="20"/>
      <c r="G69" s="20"/>
      <c r="H69" s="20"/>
      <c r="I69" s="20"/>
      <c r="J69" s="20"/>
      <c r="K69" s="20"/>
      <c r="L69" s="20"/>
      <c r="M69" s="20"/>
      <c r="N69" s="20"/>
      <c r="O69" s="20"/>
      <c r="P69" s="20"/>
      <c r="Q69" s="20"/>
      <c r="R69" s="20"/>
      <c r="S69" s="20"/>
      <c r="T69" s="20"/>
      <c r="U69" s="20"/>
      <c r="V69" s="20"/>
      <c r="W69" s="111"/>
    </row>
    <row r="70" spans="2:23">
      <c r="B70" s="437"/>
      <c r="C70" s="438"/>
      <c r="D70" s="439"/>
      <c r="E70" s="112"/>
      <c r="F70" s="617" t="s">
        <v>838</v>
      </c>
      <c r="G70" s="617"/>
      <c r="H70" s="617"/>
      <c r="I70" s="617"/>
      <c r="J70" s="617"/>
      <c r="K70" s="617"/>
      <c r="L70" s="617"/>
      <c r="M70" s="617"/>
      <c r="N70" s="617"/>
      <c r="O70" s="617"/>
      <c r="P70" s="617"/>
      <c r="Q70" s="617"/>
      <c r="R70" s="617"/>
      <c r="S70" s="617"/>
      <c r="T70" s="617"/>
      <c r="U70" s="617"/>
      <c r="V70" s="617"/>
      <c r="W70" s="111"/>
    </row>
    <row r="71" spans="2:23">
      <c r="B71" s="437"/>
      <c r="C71" s="438"/>
      <c r="D71" s="439"/>
      <c r="E71" s="112"/>
      <c r="F71" s="20"/>
      <c r="G71" s="20"/>
      <c r="H71" s="20"/>
      <c r="I71" s="20"/>
      <c r="J71" s="20"/>
      <c r="K71" s="20"/>
      <c r="L71" s="20"/>
      <c r="M71" s="20"/>
      <c r="N71" s="20"/>
      <c r="O71" s="20"/>
      <c r="P71" s="20"/>
      <c r="Q71" s="20"/>
      <c r="R71" s="20"/>
      <c r="S71" s="20"/>
      <c r="T71" s="20"/>
      <c r="U71" s="20"/>
      <c r="V71" s="20"/>
      <c r="W71" s="111"/>
    </row>
    <row r="72" spans="2:23">
      <c r="B72" s="437"/>
      <c r="C72" s="438"/>
      <c r="D72" s="439"/>
      <c r="E72" s="112"/>
      <c r="F72" s="23" t="s">
        <v>839</v>
      </c>
      <c r="G72" s="112"/>
      <c r="H72" s="20"/>
      <c r="I72" s="20"/>
      <c r="J72" s="20"/>
      <c r="K72" s="20"/>
      <c r="L72" s="20"/>
      <c r="M72" s="20"/>
      <c r="N72" s="20"/>
      <c r="O72" s="20"/>
      <c r="P72" s="20"/>
      <c r="Q72" s="20"/>
      <c r="R72" s="20"/>
      <c r="S72" s="20"/>
      <c r="T72" s="20"/>
      <c r="U72" s="20"/>
      <c r="V72" s="20"/>
      <c r="W72" s="111"/>
    </row>
    <row r="73" spans="2:23">
      <c r="B73" s="437"/>
      <c r="C73" s="438"/>
      <c r="D73" s="439"/>
      <c r="E73" s="112"/>
      <c r="F73" s="158"/>
      <c r="G73" s="112"/>
      <c r="H73" s="20"/>
      <c r="I73" s="20"/>
      <c r="J73" s="20"/>
      <c r="K73" s="20"/>
      <c r="L73" s="20"/>
      <c r="M73" s="20"/>
      <c r="N73" s="20"/>
      <c r="O73" s="20"/>
      <c r="P73" s="20"/>
      <c r="Q73" s="20"/>
      <c r="R73" s="20"/>
      <c r="S73" s="20"/>
      <c r="T73" s="20"/>
      <c r="U73" s="20"/>
      <c r="V73" s="20"/>
      <c r="W73" s="111"/>
    </row>
    <row r="74" spans="2:23">
      <c r="B74" s="437"/>
      <c r="C74" s="438"/>
      <c r="D74" s="439"/>
      <c r="E74" s="112"/>
      <c r="F74" s="954" t="s">
        <v>840</v>
      </c>
      <c r="G74" s="955"/>
      <c r="H74" s="955"/>
      <c r="I74" s="955"/>
      <c r="J74" s="955"/>
      <c r="K74" s="955"/>
      <c r="L74" s="955"/>
      <c r="M74" s="956"/>
      <c r="N74" s="20"/>
      <c r="O74" s="20"/>
      <c r="P74" s="20"/>
      <c r="Q74" s="20"/>
      <c r="R74" s="20"/>
      <c r="S74" s="20"/>
      <c r="T74" s="20"/>
      <c r="U74" s="20"/>
      <c r="V74" s="20"/>
      <c r="W74" s="111"/>
    </row>
    <row r="75" spans="2:23">
      <c r="B75" s="437"/>
      <c r="C75" s="438"/>
      <c r="D75" s="439"/>
      <c r="E75" s="112"/>
      <c r="F75" s="975"/>
      <c r="G75" s="976"/>
      <c r="H75" s="976"/>
      <c r="I75" s="976"/>
      <c r="J75" s="209" t="s">
        <v>188</v>
      </c>
      <c r="K75" s="213" t="s">
        <v>189</v>
      </c>
      <c r="L75" s="209" t="s">
        <v>190</v>
      </c>
      <c r="M75" s="210" t="s">
        <v>191</v>
      </c>
      <c r="N75" s="20"/>
      <c r="O75" s="20"/>
      <c r="P75" s="20"/>
      <c r="Q75" s="20"/>
      <c r="R75" s="20"/>
      <c r="S75" s="20"/>
      <c r="T75" s="20"/>
      <c r="U75" s="20"/>
      <c r="V75" s="20"/>
      <c r="W75" s="111"/>
    </row>
    <row r="76" spans="2:23">
      <c r="B76" s="437"/>
      <c r="C76" s="438"/>
      <c r="D76" s="439"/>
      <c r="E76" s="112"/>
      <c r="F76" s="965" t="s">
        <v>841</v>
      </c>
      <c r="G76" s="965"/>
      <c r="H76" s="965"/>
      <c r="I76" s="965"/>
      <c r="J76" s="214">
        <v>24491.98</v>
      </c>
      <c r="K76" s="214">
        <v>28743.59</v>
      </c>
      <c r="L76" s="214">
        <v>24055.69</v>
      </c>
      <c r="M76" s="214">
        <v>18603.55</v>
      </c>
      <c r="N76" s="20"/>
      <c r="O76" s="20"/>
      <c r="P76" s="20"/>
      <c r="Q76" s="20"/>
      <c r="R76" s="20"/>
      <c r="S76" s="20"/>
      <c r="T76" s="20"/>
      <c r="U76" s="20"/>
      <c r="V76" s="20"/>
      <c r="W76" s="111"/>
    </row>
    <row r="77" spans="2:23">
      <c r="B77" s="437"/>
      <c r="C77" s="438"/>
      <c r="D77" s="439"/>
      <c r="E77" s="112"/>
      <c r="F77" s="980" t="s">
        <v>842</v>
      </c>
      <c r="G77" s="980"/>
      <c r="H77" s="980"/>
      <c r="I77" s="980"/>
      <c r="J77" s="119">
        <v>1869.42</v>
      </c>
      <c r="K77" s="119">
        <v>2169.96</v>
      </c>
      <c r="L77" s="119">
        <v>1961.96</v>
      </c>
      <c r="M77" s="119">
        <v>2409.66</v>
      </c>
      <c r="N77" s="20"/>
      <c r="O77" s="20"/>
      <c r="P77" s="20"/>
      <c r="Q77" s="20"/>
      <c r="R77" s="20"/>
      <c r="S77" s="20"/>
      <c r="T77" s="20"/>
      <c r="U77" s="20"/>
      <c r="V77" s="20"/>
      <c r="W77" s="111"/>
    </row>
    <row r="78" spans="2:23">
      <c r="B78" s="437"/>
      <c r="C78" s="438"/>
      <c r="D78" s="439"/>
      <c r="E78" s="112"/>
      <c r="F78" s="984" t="s">
        <v>143</v>
      </c>
      <c r="G78" s="984"/>
      <c r="H78" s="984"/>
      <c r="I78" s="984"/>
      <c r="J78" s="120">
        <v>26361.41</v>
      </c>
      <c r="K78" s="120">
        <v>30913.54</v>
      </c>
      <c r="L78" s="120">
        <v>26017.64</v>
      </c>
      <c r="M78" s="120">
        <v>21013.200000000001</v>
      </c>
      <c r="N78" s="20"/>
      <c r="O78" s="20"/>
      <c r="P78" s="20"/>
      <c r="Q78" s="20"/>
      <c r="R78" s="20"/>
      <c r="S78" s="20"/>
      <c r="T78" s="20"/>
      <c r="U78" s="20"/>
      <c r="V78" s="20"/>
      <c r="W78" s="111"/>
    </row>
    <row r="79" spans="2:23">
      <c r="B79" s="437"/>
      <c r="C79" s="438"/>
      <c r="D79" s="439"/>
      <c r="E79" s="112"/>
      <c r="F79" s="980" t="s">
        <v>843</v>
      </c>
      <c r="G79" s="980"/>
      <c r="H79" s="980"/>
      <c r="I79" s="980"/>
      <c r="J79" s="115">
        <v>1.32</v>
      </c>
      <c r="K79" s="115">
        <v>1.23</v>
      </c>
      <c r="L79" s="115">
        <v>1.02</v>
      </c>
      <c r="M79" s="115">
        <v>0.82</v>
      </c>
      <c r="N79" s="20"/>
      <c r="O79" s="20"/>
      <c r="P79" s="20"/>
      <c r="Q79" s="20"/>
      <c r="R79" s="20"/>
      <c r="S79" s="20"/>
      <c r="T79" s="20"/>
      <c r="U79" s="20"/>
      <c r="V79" s="20"/>
      <c r="W79" s="111"/>
    </row>
    <row r="80" spans="2:23">
      <c r="B80" s="437"/>
      <c r="C80" s="438"/>
      <c r="D80" s="439"/>
      <c r="E80" s="112"/>
      <c r="F80" s="20"/>
      <c r="G80" s="20"/>
      <c r="H80" s="20"/>
      <c r="I80" s="20"/>
      <c r="J80" s="20"/>
      <c r="K80" s="20"/>
      <c r="L80" s="20"/>
      <c r="M80" s="80"/>
      <c r="N80" s="20"/>
      <c r="O80" s="20"/>
      <c r="P80" s="20"/>
      <c r="Q80" s="20"/>
      <c r="R80" s="20"/>
      <c r="S80" s="20"/>
      <c r="T80" s="20"/>
      <c r="U80" s="20"/>
      <c r="V80" s="20"/>
      <c r="W80" s="111"/>
    </row>
    <row r="81" spans="2:23">
      <c r="B81" s="437"/>
      <c r="C81" s="438"/>
      <c r="D81" s="439"/>
      <c r="E81" s="112"/>
      <c r="F81" s="985" t="s">
        <v>418</v>
      </c>
      <c r="G81" s="986"/>
      <c r="H81" s="986"/>
      <c r="I81" s="986"/>
      <c r="J81" s="986"/>
      <c r="K81" s="986"/>
      <c r="L81" s="986"/>
      <c r="M81" s="987"/>
      <c r="N81" s="20"/>
      <c r="O81" s="20"/>
      <c r="P81" s="20"/>
      <c r="Q81" s="20"/>
      <c r="R81" s="20"/>
      <c r="S81" s="20"/>
      <c r="T81" s="20"/>
      <c r="U81" s="20"/>
      <c r="V81" s="20"/>
      <c r="W81" s="111"/>
    </row>
    <row r="82" spans="2:23">
      <c r="B82" s="437"/>
      <c r="C82" s="438"/>
      <c r="D82" s="439"/>
      <c r="E82" s="112"/>
      <c r="F82" s="963"/>
      <c r="G82" s="964"/>
      <c r="H82" s="964"/>
      <c r="I82" s="964"/>
      <c r="J82" s="209" t="s">
        <v>188</v>
      </c>
      <c r="K82" s="213" t="s">
        <v>189</v>
      </c>
      <c r="L82" s="209" t="s">
        <v>190</v>
      </c>
      <c r="M82" s="210" t="s">
        <v>191</v>
      </c>
      <c r="N82" s="20"/>
      <c r="O82" s="20"/>
      <c r="P82" s="20"/>
      <c r="Q82" s="20"/>
      <c r="R82" s="20"/>
      <c r="S82" s="20"/>
      <c r="T82" s="20"/>
      <c r="U82" s="20"/>
      <c r="V82" s="20"/>
      <c r="W82" s="111"/>
    </row>
    <row r="83" spans="2:23">
      <c r="B83" s="437"/>
      <c r="C83" s="438"/>
      <c r="D83" s="439"/>
      <c r="E83" s="112"/>
      <c r="F83" s="965" t="s">
        <v>844</v>
      </c>
      <c r="G83" s="965"/>
      <c r="H83" s="965"/>
      <c r="I83" s="965"/>
      <c r="J83" s="214">
        <v>19237.8</v>
      </c>
      <c r="K83" s="214">
        <v>18975.97</v>
      </c>
      <c r="L83" s="214">
        <v>20674.39</v>
      </c>
      <c r="M83" s="214">
        <v>18620.29</v>
      </c>
      <c r="N83" s="20"/>
      <c r="O83" s="20"/>
      <c r="P83" s="20"/>
      <c r="Q83" s="20"/>
      <c r="R83" s="20"/>
      <c r="S83" s="20"/>
      <c r="T83" s="20"/>
      <c r="U83" s="20"/>
      <c r="V83" s="20"/>
      <c r="W83" s="111"/>
    </row>
    <row r="84" spans="2:23" ht="14.65" customHeight="1">
      <c r="B84" s="437"/>
      <c r="C84" s="438"/>
      <c r="D84" s="439"/>
      <c r="E84" s="112"/>
      <c r="F84" s="457" t="s">
        <v>845</v>
      </c>
      <c r="G84" s="457"/>
      <c r="H84" s="457"/>
      <c r="I84" s="457"/>
      <c r="J84" s="457"/>
      <c r="K84" s="457"/>
      <c r="L84" s="457"/>
      <c r="M84" s="457"/>
      <c r="N84" s="457"/>
      <c r="O84" s="457"/>
      <c r="P84" s="457"/>
      <c r="Q84" s="457"/>
      <c r="R84" s="457"/>
      <c r="S84" s="20"/>
      <c r="T84" s="20"/>
      <c r="U84" s="20"/>
      <c r="V84" s="20"/>
      <c r="W84" s="111"/>
    </row>
    <row r="85" spans="2:23" ht="15.75" customHeight="1">
      <c r="B85" s="437"/>
      <c r="C85" s="438"/>
      <c r="D85" s="439"/>
      <c r="E85" s="112"/>
      <c r="F85" s="457"/>
      <c r="G85" s="457"/>
      <c r="H85" s="457"/>
      <c r="I85" s="457"/>
      <c r="J85" s="457"/>
      <c r="K85" s="457"/>
      <c r="L85" s="457"/>
      <c r="M85" s="457"/>
      <c r="N85" s="457"/>
      <c r="O85" s="457"/>
      <c r="P85" s="457"/>
      <c r="Q85" s="457"/>
      <c r="R85" s="457"/>
      <c r="S85" s="142"/>
      <c r="T85" s="142"/>
      <c r="U85" s="142"/>
      <c r="V85" s="142"/>
      <c r="W85" s="111"/>
    </row>
    <row r="86" spans="2:23" ht="15" customHeight="1">
      <c r="B86" s="437"/>
      <c r="C86" s="438"/>
      <c r="D86" s="439"/>
      <c r="E86" s="112"/>
      <c r="F86" s="457"/>
      <c r="G86" s="457"/>
      <c r="H86" s="457"/>
      <c r="I86" s="457"/>
      <c r="J86" s="457"/>
      <c r="K86" s="457"/>
      <c r="L86" s="457"/>
      <c r="M86" s="457"/>
      <c r="N86" s="457"/>
      <c r="O86" s="457"/>
      <c r="P86" s="457"/>
      <c r="Q86" s="457"/>
      <c r="R86" s="457"/>
      <c r="S86" s="142"/>
      <c r="T86" s="142"/>
      <c r="U86" s="142"/>
      <c r="V86" s="142"/>
      <c r="W86" s="111"/>
    </row>
    <row r="87" spans="2:23">
      <c r="B87" s="437"/>
      <c r="C87" s="438"/>
      <c r="D87" s="439"/>
      <c r="E87" s="112"/>
      <c r="F87" s="457"/>
      <c r="G87" s="457"/>
      <c r="H87" s="457"/>
      <c r="I87" s="457"/>
      <c r="J87" s="457"/>
      <c r="K87" s="457"/>
      <c r="L87" s="457"/>
      <c r="M87" s="457"/>
      <c r="N87" s="457"/>
      <c r="O87" s="457"/>
      <c r="P87" s="457"/>
      <c r="Q87" s="457"/>
      <c r="R87" s="457"/>
      <c r="S87" s="142"/>
      <c r="T87" s="142"/>
      <c r="U87" s="142"/>
      <c r="V87" s="142"/>
      <c r="W87" s="111"/>
    </row>
    <row r="88" spans="2:23">
      <c r="B88" s="437"/>
      <c r="C88" s="438"/>
      <c r="D88" s="439"/>
      <c r="E88" s="112"/>
      <c r="F88" s="457"/>
      <c r="G88" s="457"/>
      <c r="H88" s="457"/>
      <c r="I88" s="457"/>
      <c r="J88" s="457"/>
      <c r="K88" s="457"/>
      <c r="L88" s="457"/>
      <c r="M88" s="457"/>
      <c r="N88" s="457"/>
      <c r="O88" s="457"/>
      <c r="P88" s="457"/>
      <c r="Q88" s="457"/>
      <c r="R88" s="457"/>
      <c r="S88" s="142"/>
      <c r="T88" s="142"/>
      <c r="U88" s="142"/>
      <c r="V88" s="142"/>
      <c r="W88" s="111"/>
    </row>
    <row r="89" spans="2:23">
      <c r="B89" s="437"/>
      <c r="C89" s="438"/>
      <c r="D89" s="439"/>
      <c r="E89" s="112"/>
      <c r="F89" s="457"/>
      <c r="G89" s="457"/>
      <c r="H89" s="457"/>
      <c r="I89" s="457"/>
      <c r="J89" s="457"/>
      <c r="K89" s="457"/>
      <c r="L89" s="457"/>
      <c r="M89" s="457"/>
      <c r="N89" s="457"/>
      <c r="O89" s="457"/>
      <c r="P89" s="457"/>
      <c r="Q89" s="457"/>
      <c r="R89" s="457"/>
      <c r="S89" s="142"/>
      <c r="T89" s="142"/>
      <c r="U89" s="142"/>
      <c r="V89" s="142"/>
      <c r="W89" s="111"/>
    </row>
    <row r="90" spans="2:23">
      <c r="B90" s="437"/>
      <c r="C90" s="438"/>
      <c r="D90" s="439"/>
      <c r="E90" s="112"/>
      <c r="F90" s="457"/>
      <c r="G90" s="457"/>
      <c r="H90" s="457"/>
      <c r="I90" s="457"/>
      <c r="J90" s="457"/>
      <c r="K90" s="457"/>
      <c r="L90" s="457"/>
      <c r="M90" s="457"/>
      <c r="N90" s="457"/>
      <c r="O90" s="457"/>
      <c r="P90" s="457"/>
      <c r="Q90" s="457"/>
      <c r="R90" s="457"/>
      <c r="S90" s="142"/>
      <c r="T90" s="142"/>
      <c r="U90" s="142"/>
      <c r="V90" s="142"/>
      <c r="W90" s="111"/>
    </row>
    <row r="91" spans="2:23">
      <c r="B91" s="437"/>
      <c r="C91" s="438"/>
      <c r="D91" s="439"/>
      <c r="E91" s="112"/>
      <c r="F91" s="457"/>
      <c r="G91" s="457"/>
      <c r="H91" s="457"/>
      <c r="I91" s="457"/>
      <c r="J91" s="457"/>
      <c r="K91" s="457"/>
      <c r="L91" s="457"/>
      <c r="M91" s="457"/>
      <c r="N91" s="457"/>
      <c r="O91" s="457"/>
      <c r="P91" s="457"/>
      <c r="Q91" s="457"/>
      <c r="R91" s="457"/>
      <c r="S91" s="142"/>
      <c r="T91" s="142"/>
      <c r="U91" s="142"/>
      <c r="V91" s="142"/>
      <c r="W91" s="111"/>
    </row>
    <row r="92" spans="2:23">
      <c r="B92" s="437"/>
      <c r="C92" s="438"/>
      <c r="D92" s="439"/>
      <c r="E92" s="112"/>
      <c r="F92" s="457"/>
      <c r="G92" s="457"/>
      <c r="H92" s="457"/>
      <c r="I92" s="457"/>
      <c r="J92" s="457"/>
      <c r="K92" s="457"/>
      <c r="L92" s="457"/>
      <c r="M92" s="457"/>
      <c r="N92" s="457"/>
      <c r="O92" s="457"/>
      <c r="P92" s="457"/>
      <c r="Q92" s="457"/>
      <c r="R92" s="457"/>
      <c r="S92" s="142"/>
      <c r="T92" s="142"/>
      <c r="U92" s="142"/>
      <c r="V92" s="142"/>
      <c r="W92" s="111"/>
    </row>
    <row r="93" spans="2:23">
      <c r="B93" s="437"/>
      <c r="C93" s="438"/>
      <c r="D93" s="439"/>
      <c r="E93" s="112"/>
      <c r="F93" s="457"/>
      <c r="G93" s="457"/>
      <c r="H93" s="457"/>
      <c r="I93" s="457"/>
      <c r="J93" s="457"/>
      <c r="K93" s="457"/>
      <c r="L93" s="457"/>
      <c r="M93" s="457"/>
      <c r="N93" s="457"/>
      <c r="O93" s="457"/>
      <c r="P93" s="457"/>
      <c r="Q93" s="457"/>
      <c r="R93" s="457"/>
      <c r="S93" s="142"/>
      <c r="T93" s="142"/>
      <c r="U93" s="142"/>
      <c r="V93" s="142"/>
      <c r="W93" s="111"/>
    </row>
    <row r="94" spans="2:23">
      <c r="B94" s="437"/>
      <c r="C94" s="438"/>
      <c r="D94" s="439"/>
      <c r="E94" s="112"/>
      <c r="F94" s="457"/>
      <c r="G94" s="457"/>
      <c r="H94" s="457"/>
      <c r="I94" s="457"/>
      <c r="J94" s="457"/>
      <c r="K94" s="457"/>
      <c r="L94" s="457"/>
      <c r="M94" s="457"/>
      <c r="N94" s="457"/>
      <c r="O94" s="457"/>
      <c r="P94" s="457"/>
      <c r="Q94" s="457"/>
      <c r="R94" s="457"/>
      <c r="S94" s="142"/>
      <c r="T94" s="142"/>
      <c r="U94" s="142"/>
      <c r="V94" s="142"/>
      <c r="W94" s="111"/>
    </row>
    <row r="95" spans="2:23">
      <c r="B95" s="437"/>
      <c r="C95" s="438"/>
      <c r="D95" s="439"/>
      <c r="E95" s="112"/>
      <c r="F95" s="457"/>
      <c r="G95" s="457"/>
      <c r="H95" s="457"/>
      <c r="I95" s="457"/>
      <c r="J95" s="457"/>
      <c r="K95" s="457"/>
      <c r="L95" s="457"/>
      <c r="M95" s="457"/>
      <c r="N95" s="457"/>
      <c r="O95" s="457"/>
      <c r="P95" s="457"/>
      <c r="Q95" s="457"/>
      <c r="R95" s="457"/>
      <c r="S95" s="142"/>
      <c r="T95" s="142"/>
      <c r="U95" s="142"/>
      <c r="V95" s="142"/>
      <c r="W95" s="111"/>
    </row>
    <row r="96" spans="2:23">
      <c r="B96" s="437"/>
      <c r="C96" s="438"/>
      <c r="D96" s="439"/>
      <c r="E96" s="112"/>
      <c r="F96" s="23" t="s">
        <v>846</v>
      </c>
      <c r="G96" s="112"/>
      <c r="H96" s="20"/>
      <c r="I96" s="20"/>
      <c r="J96" s="20"/>
      <c r="K96" s="20"/>
      <c r="L96" s="20"/>
      <c r="M96" s="20"/>
      <c r="N96" s="20"/>
      <c r="O96" s="20"/>
      <c r="P96" s="20"/>
      <c r="Q96" s="20"/>
      <c r="R96" s="20"/>
      <c r="S96" s="20"/>
      <c r="T96" s="20"/>
      <c r="U96" s="20"/>
      <c r="V96" s="20"/>
      <c r="W96" s="111"/>
    </row>
    <row r="97" spans="2:23">
      <c r="B97" s="437"/>
      <c r="C97" s="438"/>
      <c r="D97" s="439"/>
      <c r="E97" s="112"/>
      <c r="F97" s="158"/>
      <c r="G97" s="112"/>
      <c r="H97" s="20"/>
      <c r="I97" s="20"/>
      <c r="J97" s="20"/>
      <c r="K97" s="20"/>
      <c r="L97" s="20"/>
      <c r="M97" s="20"/>
      <c r="N97" s="20"/>
      <c r="O97" s="20"/>
      <c r="P97" s="20"/>
      <c r="Q97" s="20"/>
      <c r="R97" s="20"/>
      <c r="S97" s="20"/>
      <c r="T97" s="20"/>
      <c r="U97" s="20"/>
      <c r="V97" s="20"/>
      <c r="W97" s="111"/>
    </row>
    <row r="98" spans="2:23" ht="15" customHeight="1">
      <c r="B98" s="437"/>
      <c r="C98" s="438"/>
      <c r="D98" s="439"/>
      <c r="E98" s="112"/>
      <c r="F98" s="473" t="s">
        <v>847</v>
      </c>
      <c r="G98" s="473"/>
      <c r="H98" s="473"/>
      <c r="I98" s="473"/>
      <c r="J98" s="473"/>
      <c r="K98" s="473"/>
      <c r="L98" s="473"/>
      <c r="M98" s="473"/>
      <c r="N98" s="473"/>
      <c r="O98" s="473"/>
      <c r="P98" s="473"/>
      <c r="Q98" s="473"/>
      <c r="R98" s="473"/>
      <c r="S98" s="141"/>
      <c r="T98" s="141"/>
      <c r="U98" s="141"/>
      <c r="V98" s="141"/>
      <c r="W98" s="111"/>
    </row>
    <row r="99" spans="2:23">
      <c r="B99" s="437"/>
      <c r="C99" s="438"/>
      <c r="D99" s="439"/>
      <c r="E99" s="112"/>
      <c r="F99" s="473"/>
      <c r="G99" s="473"/>
      <c r="H99" s="473"/>
      <c r="I99" s="473"/>
      <c r="J99" s="473"/>
      <c r="K99" s="473"/>
      <c r="L99" s="473"/>
      <c r="M99" s="473"/>
      <c r="N99" s="473"/>
      <c r="O99" s="473"/>
      <c r="P99" s="473"/>
      <c r="Q99" s="473"/>
      <c r="R99" s="473"/>
      <c r="S99" s="141"/>
      <c r="T99" s="141"/>
      <c r="U99" s="141"/>
      <c r="V99" s="141"/>
      <c r="W99" s="111"/>
    </row>
    <row r="100" spans="2:23">
      <c r="B100" s="154"/>
      <c r="C100" s="179"/>
      <c r="D100" s="155"/>
      <c r="E100" s="112"/>
      <c r="F100" s="473"/>
      <c r="G100" s="473"/>
      <c r="H100" s="473"/>
      <c r="I100" s="473"/>
      <c r="J100" s="473"/>
      <c r="K100" s="473"/>
      <c r="L100" s="473"/>
      <c r="M100" s="473"/>
      <c r="N100" s="473"/>
      <c r="O100" s="473"/>
      <c r="P100" s="473"/>
      <c r="Q100" s="473"/>
      <c r="R100" s="473"/>
      <c r="S100" s="141"/>
      <c r="T100" s="141"/>
      <c r="U100" s="141"/>
      <c r="V100" s="141"/>
      <c r="W100" s="111"/>
    </row>
    <row r="101" spans="2:23">
      <c r="B101" s="154"/>
      <c r="C101" s="179"/>
      <c r="D101" s="155"/>
      <c r="E101" s="112"/>
      <c r="F101" s="473"/>
      <c r="G101" s="473"/>
      <c r="H101" s="473"/>
      <c r="I101" s="473"/>
      <c r="J101" s="473"/>
      <c r="K101" s="473"/>
      <c r="L101" s="473"/>
      <c r="M101" s="473"/>
      <c r="N101" s="473"/>
      <c r="O101" s="473"/>
      <c r="P101" s="473"/>
      <c r="Q101" s="473"/>
      <c r="R101" s="473"/>
      <c r="S101" s="141"/>
      <c r="T101" s="141"/>
      <c r="U101" s="141"/>
      <c r="V101" s="141"/>
      <c r="W101" s="111"/>
    </row>
    <row r="102" spans="2:23">
      <c r="B102" s="437"/>
      <c r="C102" s="438"/>
      <c r="D102" s="439"/>
      <c r="E102" s="112"/>
      <c r="F102" s="473"/>
      <c r="G102" s="473"/>
      <c r="H102" s="473"/>
      <c r="I102" s="473"/>
      <c r="J102" s="473"/>
      <c r="K102" s="473"/>
      <c r="L102" s="473"/>
      <c r="M102" s="473"/>
      <c r="N102" s="473"/>
      <c r="O102" s="473"/>
      <c r="P102" s="473"/>
      <c r="Q102" s="473"/>
      <c r="R102" s="473"/>
      <c r="S102" s="141"/>
      <c r="T102" s="141"/>
      <c r="U102" s="141"/>
      <c r="V102" s="141"/>
      <c r="W102" s="111"/>
    </row>
    <row r="103" spans="2:23">
      <c r="B103" s="437"/>
      <c r="C103" s="438"/>
      <c r="D103" s="439"/>
      <c r="E103" s="112"/>
      <c r="F103" s="473"/>
      <c r="G103" s="473"/>
      <c r="H103" s="473"/>
      <c r="I103" s="473"/>
      <c r="J103" s="473"/>
      <c r="K103" s="473"/>
      <c r="L103" s="473"/>
      <c r="M103" s="473"/>
      <c r="N103" s="473"/>
      <c r="O103" s="473"/>
      <c r="P103" s="473"/>
      <c r="Q103" s="473"/>
      <c r="R103" s="473"/>
      <c r="S103" s="141"/>
      <c r="T103" s="141"/>
      <c r="U103" s="141"/>
      <c r="V103" s="141"/>
      <c r="W103" s="111"/>
    </row>
    <row r="104" spans="2:23" ht="15" customHeight="1">
      <c r="B104" s="437"/>
      <c r="C104" s="438"/>
      <c r="D104" s="439"/>
      <c r="E104" s="112"/>
      <c r="F104" s="473"/>
      <c r="G104" s="473"/>
      <c r="H104" s="473"/>
      <c r="I104" s="473"/>
      <c r="J104" s="473"/>
      <c r="K104" s="473"/>
      <c r="L104" s="473"/>
      <c r="M104" s="473"/>
      <c r="N104" s="473"/>
      <c r="O104" s="473"/>
      <c r="P104" s="473"/>
      <c r="Q104" s="473"/>
      <c r="R104" s="473"/>
      <c r="S104" s="141"/>
      <c r="T104" s="141"/>
      <c r="U104" s="141"/>
      <c r="V104" s="141"/>
      <c r="W104" s="111"/>
    </row>
    <row r="105" spans="2:23">
      <c r="B105" s="437"/>
      <c r="C105" s="438"/>
      <c r="D105" s="439"/>
      <c r="E105" s="112"/>
      <c r="F105" s="473"/>
      <c r="G105" s="473"/>
      <c r="H105" s="473"/>
      <c r="I105" s="473"/>
      <c r="J105" s="473"/>
      <c r="K105" s="473"/>
      <c r="L105" s="473"/>
      <c r="M105" s="473"/>
      <c r="N105" s="473"/>
      <c r="O105" s="473"/>
      <c r="P105" s="473"/>
      <c r="Q105" s="473"/>
      <c r="R105" s="473"/>
      <c r="S105" s="141"/>
      <c r="T105" s="141"/>
      <c r="U105" s="141"/>
      <c r="V105" s="141"/>
      <c r="W105" s="111"/>
    </row>
    <row r="106" spans="2:23">
      <c r="B106" s="437"/>
      <c r="C106" s="438"/>
      <c r="D106" s="439"/>
      <c r="E106" s="112"/>
      <c r="F106" s="473"/>
      <c r="G106" s="473"/>
      <c r="H106" s="473"/>
      <c r="I106" s="473"/>
      <c r="J106" s="473"/>
      <c r="K106" s="473"/>
      <c r="L106" s="473"/>
      <c r="M106" s="473"/>
      <c r="N106" s="473"/>
      <c r="O106" s="473"/>
      <c r="P106" s="473"/>
      <c r="Q106" s="473"/>
      <c r="R106" s="473"/>
      <c r="S106" s="141"/>
      <c r="T106" s="141"/>
      <c r="U106" s="141"/>
      <c r="V106" s="141"/>
      <c r="W106" s="111"/>
    </row>
    <row r="107" spans="2:23">
      <c r="B107" s="437"/>
      <c r="C107" s="438"/>
      <c r="D107" s="439"/>
      <c r="E107" s="112"/>
      <c r="F107" s="473"/>
      <c r="G107" s="473"/>
      <c r="H107" s="473"/>
      <c r="I107" s="473"/>
      <c r="J107" s="473"/>
      <c r="K107" s="473"/>
      <c r="L107" s="473"/>
      <c r="M107" s="473"/>
      <c r="N107" s="473"/>
      <c r="O107" s="473"/>
      <c r="P107" s="473"/>
      <c r="Q107" s="473"/>
      <c r="R107" s="473"/>
      <c r="S107" s="141"/>
      <c r="T107" s="141"/>
      <c r="U107" s="141"/>
      <c r="V107" s="141"/>
      <c r="W107" s="111"/>
    </row>
    <row r="108" spans="2:23">
      <c r="B108" s="437"/>
      <c r="C108" s="438"/>
      <c r="D108" s="439"/>
      <c r="E108" s="112"/>
      <c r="F108" s="473"/>
      <c r="G108" s="473"/>
      <c r="H108" s="473"/>
      <c r="I108" s="473"/>
      <c r="J108" s="473"/>
      <c r="K108" s="473"/>
      <c r="L108" s="473"/>
      <c r="M108" s="473"/>
      <c r="N108" s="473"/>
      <c r="O108" s="473"/>
      <c r="P108" s="473"/>
      <c r="Q108" s="473"/>
      <c r="R108" s="473"/>
      <c r="S108" s="141"/>
      <c r="T108" s="141"/>
      <c r="U108" s="141"/>
      <c r="V108" s="141"/>
      <c r="W108" s="111"/>
    </row>
    <row r="109" spans="2:23">
      <c r="B109" s="437"/>
      <c r="C109" s="438"/>
      <c r="D109" s="439"/>
      <c r="E109" s="112"/>
      <c r="F109" s="473"/>
      <c r="G109" s="473"/>
      <c r="H109" s="473"/>
      <c r="I109" s="473"/>
      <c r="J109" s="473"/>
      <c r="K109" s="473"/>
      <c r="L109" s="473"/>
      <c r="M109" s="473"/>
      <c r="N109" s="473"/>
      <c r="O109" s="473"/>
      <c r="P109" s="473"/>
      <c r="Q109" s="473"/>
      <c r="R109" s="473"/>
      <c r="S109" s="141"/>
      <c r="T109" s="141"/>
      <c r="U109" s="141"/>
      <c r="V109" s="141"/>
      <c r="W109" s="111"/>
    </row>
    <row r="110" spans="2:23">
      <c r="B110" s="437"/>
      <c r="C110" s="438"/>
      <c r="D110" s="439"/>
      <c r="E110" s="112"/>
      <c r="F110" s="473"/>
      <c r="G110" s="473"/>
      <c r="H110" s="473"/>
      <c r="I110" s="473"/>
      <c r="J110" s="473"/>
      <c r="K110" s="473"/>
      <c r="L110" s="473"/>
      <c r="M110" s="473"/>
      <c r="N110" s="473"/>
      <c r="O110" s="473"/>
      <c r="P110" s="473"/>
      <c r="Q110" s="473"/>
      <c r="R110" s="473"/>
      <c r="S110" s="141"/>
      <c r="T110" s="141"/>
      <c r="U110" s="141"/>
      <c r="V110" s="141"/>
      <c r="W110" s="111"/>
    </row>
    <row r="111" spans="2:23">
      <c r="B111" s="437"/>
      <c r="C111" s="438"/>
      <c r="D111" s="439"/>
      <c r="E111" s="112"/>
      <c r="F111" s="473"/>
      <c r="G111" s="473"/>
      <c r="H111" s="473"/>
      <c r="I111" s="473"/>
      <c r="J111" s="473"/>
      <c r="K111" s="473"/>
      <c r="L111" s="473"/>
      <c r="M111" s="473"/>
      <c r="N111" s="473"/>
      <c r="O111" s="473"/>
      <c r="P111" s="473"/>
      <c r="Q111" s="473"/>
      <c r="R111" s="473"/>
      <c r="S111" s="141"/>
      <c r="T111" s="141"/>
      <c r="U111" s="141"/>
      <c r="V111" s="141"/>
      <c r="W111" s="111"/>
    </row>
    <row r="112" spans="2:23">
      <c r="B112" s="437"/>
      <c r="C112" s="438"/>
      <c r="D112" s="439"/>
      <c r="E112" s="112"/>
      <c r="F112" s="473"/>
      <c r="G112" s="473"/>
      <c r="H112" s="473"/>
      <c r="I112" s="473"/>
      <c r="J112" s="473"/>
      <c r="K112" s="473"/>
      <c r="L112" s="473"/>
      <c r="M112" s="473"/>
      <c r="N112" s="473"/>
      <c r="O112" s="473"/>
      <c r="P112" s="473"/>
      <c r="Q112" s="473"/>
      <c r="R112" s="473"/>
      <c r="S112" s="141"/>
      <c r="T112" s="141"/>
      <c r="U112" s="141"/>
      <c r="V112" s="141"/>
      <c r="W112" s="111"/>
    </row>
    <row r="113" spans="2:23">
      <c r="B113" s="437"/>
      <c r="C113" s="438"/>
      <c r="D113" s="439"/>
      <c r="E113" s="112"/>
      <c r="F113" s="473"/>
      <c r="G113" s="473"/>
      <c r="H113" s="473"/>
      <c r="I113" s="473"/>
      <c r="J113" s="473"/>
      <c r="K113" s="473"/>
      <c r="L113" s="473"/>
      <c r="M113" s="473"/>
      <c r="N113" s="473"/>
      <c r="O113" s="473"/>
      <c r="P113" s="473"/>
      <c r="Q113" s="473"/>
      <c r="R113" s="473"/>
      <c r="S113" s="141"/>
      <c r="T113" s="141"/>
      <c r="U113" s="141"/>
      <c r="V113" s="141"/>
      <c r="W113" s="111"/>
    </row>
    <row r="114" spans="2:23">
      <c r="B114" s="437"/>
      <c r="C114" s="438"/>
      <c r="D114" s="439"/>
      <c r="E114" s="112"/>
      <c r="F114" s="473"/>
      <c r="G114" s="473"/>
      <c r="H114" s="473"/>
      <c r="I114" s="473"/>
      <c r="J114" s="473"/>
      <c r="K114" s="473"/>
      <c r="L114" s="473"/>
      <c r="M114" s="473"/>
      <c r="N114" s="473"/>
      <c r="O114" s="473"/>
      <c r="P114" s="473"/>
      <c r="Q114" s="473"/>
      <c r="R114" s="473"/>
      <c r="S114" s="141"/>
      <c r="T114" s="141"/>
      <c r="U114" s="141"/>
      <c r="V114" s="141"/>
      <c r="W114" s="111"/>
    </row>
    <row r="115" spans="2:23">
      <c r="B115" s="437"/>
      <c r="C115" s="438"/>
      <c r="D115" s="439"/>
      <c r="E115" s="112"/>
      <c r="F115" s="473"/>
      <c r="G115" s="473"/>
      <c r="H115" s="473"/>
      <c r="I115" s="473"/>
      <c r="J115" s="473"/>
      <c r="K115" s="473"/>
      <c r="L115" s="473"/>
      <c r="M115" s="473"/>
      <c r="N115" s="473"/>
      <c r="O115" s="473"/>
      <c r="P115" s="473"/>
      <c r="Q115" s="473"/>
      <c r="R115" s="473"/>
      <c r="S115" s="141"/>
      <c r="T115" s="141"/>
      <c r="U115" s="141"/>
      <c r="V115" s="141"/>
      <c r="W115" s="111"/>
    </row>
    <row r="116" spans="2:23">
      <c r="B116" s="437"/>
      <c r="C116" s="438"/>
      <c r="D116" s="439"/>
      <c r="E116" s="112"/>
      <c r="F116" s="473"/>
      <c r="G116" s="473"/>
      <c r="H116" s="473"/>
      <c r="I116" s="473"/>
      <c r="J116" s="473"/>
      <c r="K116" s="473"/>
      <c r="L116" s="473"/>
      <c r="M116" s="473"/>
      <c r="N116" s="473"/>
      <c r="O116" s="473"/>
      <c r="P116" s="473"/>
      <c r="Q116" s="473"/>
      <c r="R116" s="473"/>
      <c r="S116" s="141"/>
      <c r="T116" s="141"/>
      <c r="U116" s="141"/>
      <c r="V116" s="141"/>
      <c r="W116" s="111"/>
    </row>
    <row r="117" spans="2:23">
      <c r="B117" s="437"/>
      <c r="C117" s="438"/>
      <c r="D117" s="439"/>
      <c r="E117" s="112"/>
      <c r="F117" s="473"/>
      <c r="G117" s="473"/>
      <c r="H117" s="473"/>
      <c r="I117" s="473"/>
      <c r="J117" s="473"/>
      <c r="K117" s="473"/>
      <c r="L117" s="473"/>
      <c r="M117" s="473"/>
      <c r="N117" s="473"/>
      <c r="O117" s="473"/>
      <c r="P117" s="473"/>
      <c r="Q117" s="473"/>
      <c r="R117" s="473"/>
      <c r="S117" s="141"/>
      <c r="T117" s="141"/>
      <c r="U117" s="141"/>
      <c r="V117" s="141"/>
      <c r="W117" s="111"/>
    </row>
    <row r="118" spans="2:23">
      <c r="B118" s="437"/>
      <c r="C118" s="438"/>
      <c r="D118" s="439"/>
      <c r="E118" s="112"/>
      <c r="F118" s="473"/>
      <c r="G118" s="473"/>
      <c r="H118" s="473"/>
      <c r="I118" s="473"/>
      <c r="J118" s="473"/>
      <c r="K118" s="473"/>
      <c r="L118" s="473"/>
      <c r="M118" s="473"/>
      <c r="N118" s="473"/>
      <c r="O118" s="473"/>
      <c r="P118" s="473"/>
      <c r="Q118" s="473"/>
      <c r="R118" s="473"/>
      <c r="S118" s="141"/>
      <c r="T118" s="141"/>
      <c r="U118" s="141"/>
      <c r="V118" s="141"/>
      <c r="W118" s="111"/>
    </row>
    <row r="119" spans="2:23" ht="15" customHeight="1">
      <c r="B119" s="437"/>
      <c r="C119" s="438"/>
      <c r="D119" s="439"/>
      <c r="E119" s="112"/>
      <c r="F119" s="473"/>
      <c r="G119" s="473"/>
      <c r="H119" s="473"/>
      <c r="I119" s="473"/>
      <c r="J119" s="473"/>
      <c r="K119" s="473"/>
      <c r="L119" s="473"/>
      <c r="M119" s="473"/>
      <c r="N119" s="473"/>
      <c r="O119" s="473"/>
      <c r="P119" s="473"/>
      <c r="Q119" s="473"/>
      <c r="R119" s="473"/>
      <c r="S119" s="141"/>
      <c r="T119" s="141"/>
      <c r="U119" s="141"/>
      <c r="V119" s="141"/>
      <c r="W119" s="111"/>
    </row>
    <row r="120" spans="2:23">
      <c r="B120" s="437"/>
      <c r="C120" s="438"/>
      <c r="D120" s="439"/>
      <c r="E120" s="112"/>
      <c r="F120" s="473"/>
      <c r="G120" s="473"/>
      <c r="H120" s="473"/>
      <c r="I120" s="473"/>
      <c r="J120" s="473"/>
      <c r="K120" s="473"/>
      <c r="L120" s="473"/>
      <c r="M120" s="473"/>
      <c r="N120" s="473"/>
      <c r="O120" s="473"/>
      <c r="P120" s="473"/>
      <c r="Q120" s="473"/>
      <c r="R120" s="473"/>
      <c r="S120" s="141"/>
      <c r="T120" s="141"/>
      <c r="U120" s="141"/>
      <c r="V120" s="141"/>
      <c r="W120" s="111"/>
    </row>
    <row r="121" spans="2:23">
      <c r="B121" s="437"/>
      <c r="C121" s="438"/>
      <c r="D121" s="439"/>
      <c r="E121" s="112"/>
      <c r="F121" s="473"/>
      <c r="G121" s="473"/>
      <c r="H121" s="473"/>
      <c r="I121" s="473"/>
      <c r="J121" s="473"/>
      <c r="K121" s="473"/>
      <c r="L121" s="473"/>
      <c r="M121" s="473"/>
      <c r="N121" s="473"/>
      <c r="O121" s="473"/>
      <c r="P121" s="473"/>
      <c r="Q121" s="473"/>
      <c r="R121" s="473"/>
      <c r="S121" s="141"/>
      <c r="T121" s="141"/>
      <c r="U121" s="141"/>
      <c r="V121" s="141"/>
      <c r="W121" s="111"/>
    </row>
    <row r="122" spans="2:23">
      <c r="B122" s="437"/>
      <c r="C122" s="438"/>
      <c r="D122" s="439"/>
      <c r="E122" s="112"/>
      <c r="F122" s="473"/>
      <c r="G122" s="473"/>
      <c r="H122" s="473"/>
      <c r="I122" s="473"/>
      <c r="J122" s="473"/>
      <c r="K122" s="473"/>
      <c r="L122" s="473"/>
      <c r="M122" s="473"/>
      <c r="N122" s="473"/>
      <c r="O122" s="473"/>
      <c r="P122" s="473"/>
      <c r="Q122" s="473"/>
      <c r="R122" s="473"/>
      <c r="S122" s="141"/>
      <c r="T122" s="141"/>
      <c r="U122" s="141"/>
      <c r="V122" s="141"/>
      <c r="W122" s="111"/>
    </row>
    <row r="123" spans="2:23">
      <c r="B123" s="437"/>
      <c r="C123" s="438"/>
      <c r="D123" s="439"/>
      <c r="E123" s="112"/>
      <c r="F123" s="473"/>
      <c r="G123" s="473"/>
      <c r="H123" s="473"/>
      <c r="I123" s="473"/>
      <c r="J123" s="473"/>
      <c r="K123" s="473"/>
      <c r="L123" s="473"/>
      <c r="M123" s="473"/>
      <c r="N123" s="473"/>
      <c r="O123" s="473"/>
      <c r="P123" s="473"/>
      <c r="Q123" s="473"/>
      <c r="R123" s="473"/>
      <c r="S123" s="141"/>
      <c r="T123" s="141"/>
      <c r="U123" s="141"/>
      <c r="V123" s="141"/>
      <c r="W123" s="111"/>
    </row>
    <row r="124" spans="2:23">
      <c r="B124" s="437"/>
      <c r="C124" s="438"/>
      <c r="D124" s="439"/>
      <c r="E124" s="112"/>
      <c r="F124" s="80"/>
      <c r="G124" s="80"/>
      <c r="H124" s="80"/>
      <c r="I124" s="80"/>
      <c r="J124" s="80"/>
      <c r="K124" s="80"/>
      <c r="L124" s="80"/>
      <c r="M124" s="80"/>
      <c r="N124" s="80"/>
      <c r="O124" s="80"/>
      <c r="P124" s="80"/>
      <c r="Q124" s="80"/>
      <c r="R124" s="80"/>
      <c r="S124" s="80"/>
      <c r="T124" s="80"/>
      <c r="U124" s="80"/>
      <c r="V124" s="80"/>
      <c r="W124" s="111"/>
    </row>
    <row r="125" spans="2:23">
      <c r="B125" s="437"/>
      <c r="C125" s="438"/>
      <c r="D125" s="439"/>
      <c r="E125" s="112"/>
      <c r="F125" s="23" t="s">
        <v>848</v>
      </c>
      <c r="G125" s="80"/>
      <c r="H125" s="80"/>
      <c r="I125" s="80"/>
      <c r="J125" s="80"/>
      <c r="K125" s="80"/>
      <c r="L125" s="80"/>
      <c r="M125" s="80"/>
      <c r="N125" s="80"/>
      <c r="O125" s="80"/>
      <c r="P125" s="80"/>
      <c r="Q125" s="80"/>
      <c r="R125" s="80"/>
      <c r="S125" s="80"/>
      <c r="T125" s="80"/>
      <c r="U125" s="80"/>
      <c r="V125" s="80"/>
      <c r="W125" s="111"/>
    </row>
    <row r="126" spans="2:23">
      <c r="B126" s="437"/>
      <c r="C126" s="438"/>
      <c r="D126" s="439"/>
      <c r="E126" s="112"/>
      <c r="F126" s="158"/>
      <c r="G126" s="112"/>
      <c r="H126" s="20"/>
      <c r="I126" s="20"/>
      <c r="J126" s="20"/>
      <c r="K126" s="20"/>
      <c r="L126" s="20"/>
      <c r="M126" s="20"/>
      <c r="N126" s="20"/>
      <c r="O126" s="20"/>
      <c r="P126" s="20"/>
      <c r="Q126" s="20"/>
      <c r="R126" s="20"/>
      <c r="S126" s="20"/>
      <c r="T126" s="20"/>
      <c r="U126" s="20"/>
      <c r="V126" s="20"/>
      <c r="W126" s="111"/>
    </row>
    <row r="127" spans="2:23">
      <c r="B127" s="437"/>
      <c r="C127" s="438"/>
      <c r="D127" s="439"/>
      <c r="E127" s="112"/>
      <c r="F127" s="473" t="s">
        <v>771</v>
      </c>
      <c r="G127" s="473"/>
      <c r="H127" s="473"/>
      <c r="I127" s="473"/>
      <c r="J127" s="473"/>
      <c r="K127" s="473"/>
      <c r="L127" s="473"/>
      <c r="M127" s="473"/>
      <c r="N127" s="473"/>
      <c r="O127" s="473"/>
      <c r="P127" s="473"/>
      <c r="Q127" s="473"/>
      <c r="R127" s="473"/>
      <c r="S127" s="143"/>
      <c r="T127" s="143"/>
      <c r="U127" s="143"/>
      <c r="V127" s="143"/>
      <c r="W127" s="111"/>
    </row>
    <row r="128" spans="2:23">
      <c r="B128" s="437"/>
      <c r="C128" s="438"/>
      <c r="D128" s="439"/>
      <c r="E128" s="112"/>
      <c r="F128" s="473"/>
      <c r="G128" s="473"/>
      <c r="H128" s="473"/>
      <c r="I128" s="473"/>
      <c r="J128" s="473"/>
      <c r="K128" s="473"/>
      <c r="L128" s="473"/>
      <c r="M128" s="473"/>
      <c r="N128" s="473"/>
      <c r="O128" s="473"/>
      <c r="P128" s="473"/>
      <c r="Q128" s="473"/>
      <c r="R128" s="473"/>
      <c r="S128" s="143"/>
      <c r="T128" s="143"/>
      <c r="U128" s="143"/>
      <c r="V128" s="143"/>
      <c r="W128" s="111"/>
    </row>
    <row r="129" spans="2:23">
      <c r="B129" s="437"/>
      <c r="C129" s="438"/>
      <c r="D129" s="439"/>
      <c r="E129" s="112"/>
      <c r="F129" s="23"/>
      <c r="G129" s="23"/>
      <c r="H129" s="23"/>
      <c r="I129" s="23"/>
      <c r="J129" s="23"/>
      <c r="K129" s="23"/>
      <c r="L129" s="23"/>
      <c r="M129" s="23"/>
      <c r="N129" s="23"/>
      <c r="O129" s="23"/>
      <c r="P129" s="23"/>
      <c r="Q129" s="23"/>
      <c r="R129" s="23"/>
      <c r="S129" s="23"/>
      <c r="T129" s="23"/>
      <c r="U129" s="23"/>
      <c r="V129" s="23"/>
      <c r="W129" s="111"/>
    </row>
    <row r="130" spans="2:23">
      <c r="B130" s="437"/>
      <c r="C130" s="438"/>
      <c r="D130" s="439"/>
      <c r="E130" s="112"/>
      <c r="F130" s="916" t="s">
        <v>849</v>
      </c>
      <c r="G130" s="916"/>
      <c r="H130" s="916"/>
      <c r="I130" s="916"/>
      <c r="J130" s="916"/>
      <c r="K130" s="916"/>
      <c r="L130" s="916"/>
      <c r="M130" s="916"/>
      <c r="N130" s="916"/>
      <c r="O130" s="916"/>
      <c r="P130" s="916"/>
      <c r="Q130" s="916"/>
      <c r="R130" s="916"/>
      <c r="S130" s="916"/>
      <c r="T130" s="916"/>
      <c r="U130" s="916"/>
      <c r="V130" s="916"/>
      <c r="W130" s="111"/>
    </row>
    <row r="131" spans="2:23">
      <c r="B131" s="437"/>
      <c r="C131" s="438"/>
      <c r="D131" s="439"/>
      <c r="E131" s="112"/>
      <c r="F131" s="112"/>
      <c r="G131" s="112"/>
      <c r="H131" s="20"/>
      <c r="I131" s="20"/>
      <c r="J131" s="20"/>
      <c r="K131" s="20"/>
      <c r="L131" s="20"/>
      <c r="M131" s="20"/>
      <c r="N131" s="20"/>
      <c r="O131" s="20"/>
      <c r="P131" s="20"/>
      <c r="Q131" s="20"/>
      <c r="R131" s="20"/>
      <c r="S131" s="20"/>
      <c r="T131" s="20"/>
      <c r="U131" s="20"/>
      <c r="V131" s="20"/>
      <c r="W131" s="111"/>
    </row>
    <row r="132" spans="2:23">
      <c r="B132" s="437"/>
      <c r="C132" s="438"/>
      <c r="D132" s="439"/>
      <c r="E132" s="112"/>
      <c r="F132" s="23" t="s">
        <v>850</v>
      </c>
      <c r="G132" s="174"/>
      <c r="H132" s="174"/>
      <c r="I132" s="174"/>
      <c r="J132" s="174"/>
      <c r="K132" s="174"/>
      <c r="L132" s="174"/>
      <c r="M132" s="174"/>
      <c r="N132" s="174"/>
      <c r="O132" s="174"/>
      <c r="P132" s="174"/>
      <c r="Q132" s="174"/>
      <c r="R132" s="174"/>
      <c r="S132" s="121"/>
      <c r="T132" s="121"/>
      <c r="U132" s="121"/>
      <c r="V132" s="121"/>
      <c r="W132" s="111"/>
    </row>
    <row r="133" spans="2:23" ht="14.65" customHeight="1">
      <c r="B133" s="437"/>
      <c r="C133" s="438"/>
      <c r="D133" s="439"/>
      <c r="E133" s="112"/>
      <c r="F133" s="211"/>
      <c r="G133" s="211"/>
      <c r="H133" s="211"/>
      <c r="I133" s="211"/>
      <c r="J133" s="211"/>
      <c r="K133" s="211"/>
      <c r="L133" s="211"/>
      <c r="M133" s="211"/>
      <c r="N133" s="211"/>
      <c r="O133" s="211"/>
      <c r="P133" s="211"/>
      <c r="Q133" s="211"/>
      <c r="R133" s="211"/>
      <c r="S133" s="211"/>
      <c r="T133" s="211"/>
      <c r="U133" s="211"/>
      <c r="V133" s="147"/>
      <c r="W133" s="111"/>
    </row>
    <row r="134" spans="2:23">
      <c r="B134" s="437"/>
      <c r="C134" s="438"/>
      <c r="D134" s="439"/>
      <c r="E134" s="112"/>
      <c r="F134" s="112" t="s">
        <v>851</v>
      </c>
      <c r="G134" s="23"/>
      <c r="H134" s="23"/>
      <c r="I134" s="23"/>
      <c r="J134" s="23"/>
      <c r="K134" s="23"/>
      <c r="L134" s="23"/>
      <c r="M134" s="23"/>
      <c r="N134" s="23"/>
      <c r="O134" s="23"/>
      <c r="P134" s="23"/>
      <c r="Q134" s="23"/>
      <c r="R134" s="23"/>
      <c r="S134" s="23"/>
      <c r="T134" s="23"/>
      <c r="U134" s="23"/>
      <c r="V134" s="23"/>
      <c r="W134" s="111"/>
    </row>
    <row r="135" spans="2:23">
      <c r="B135" s="437"/>
      <c r="C135" s="438"/>
      <c r="D135" s="439"/>
      <c r="E135" s="112"/>
      <c r="F135" s="23"/>
      <c r="G135" s="23"/>
      <c r="H135" s="23"/>
      <c r="I135" s="23"/>
      <c r="J135" s="23"/>
      <c r="K135" s="23"/>
      <c r="L135" s="23"/>
      <c r="M135" s="23"/>
      <c r="N135" s="23"/>
      <c r="O135" s="23"/>
      <c r="P135" s="23"/>
      <c r="Q135" s="23"/>
      <c r="R135" s="23"/>
      <c r="S135" s="23"/>
      <c r="T135" s="23"/>
      <c r="U135" s="23"/>
      <c r="V135" s="23"/>
      <c r="W135" s="111"/>
    </row>
    <row r="136" spans="2:23">
      <c r="B136" s="437"/>
      <c r="C136" s="438"/>
      <c r="D136" s="439"/>
      <c r="E136" s="112"/>
      <c r="F136" s="112"/>
      <c r="G136" s="112"/>
      <c r="H136" s="20"/>
      <c r="I136" s="20"/>
      <c r="J136" s="20"/>
      <c r="K136" s="20"/>
      <c r="L136" s="20"/>
      <c r="M136" s="20"/>
      <c r="N136" s="20"/>
      <c r="O136" s="20"/>
      <c r="P136" s="20"/>
      <c r="Q136" s="20"/>
      <c r="R136" s="20"/>
      <c r="S136" s="20"/>
      <c r="T136" s="20"/>
      <c r="U136" s="20"/>
      <c r="V136" s="20"/>
      <c r="W136" s="111"/>
    </row>
    <row r="137" spans="2:23">
      <c r="B137" s="437"/>
      <c r="C137" s="438"/>
      <c r="D137" s="439"/>
      <c r="E137" s="112"/>
      <c r="F137" s="23" t="s">
        <v>852</v>
      </c>
      <c r="G137" s="23"/>
      <c r="H137" s="159"/>
      <c r="I137" s="159"/>
      <c r="J137" s="159"/>
      <c r="K137" s="159"/>
      <c r="L137" s="159"/>
      <c r="M137" s="159"/>
      <c r="N137" s="159"/>
      <c r="O137" s="159"/>
      <c r="P137" s="159"/>
      <c r="Q137" s="159"/>
      <c r="R137" s="159"/>
      <c r="S137" s="20"/>
      <c r="T137" s="20"/>
      <c r="U137" s="20"/>
      <c r="V137" s="20"/>
      <c r="W137" s="111"/>
    </row>
    <row r="138" spans="2:23" ht="14.65" customHeight="1">
      <c r="B138" s="437"/>
      <c r="C138" s="438"/>
      <c r="D138" s="439"/>
      <c r="E138" s="112"/>
      <c r="F138" s="1012"/>
      <c r="G138" s="1012"/>
      <c r="H138" s="1012"/>
      <c r="I138" s="1012"/>
      <c r="J138" s="1012"/>
      <c r="K138" s="1012"/>
      <c r="L138" s="1012"/>
      <c r="M138" s="1012"/>
      <c r="N138" s="1012"/>
      <c r="O138" s="1012"/>
      <c r="P138" s="1012"/>
      <c r="Q138" s="1012"/>
      <c r="R138" s="1012"/>
      <c r="S138" s="1012"/>
      <c r="T138" s="1012"/>
      <c r="U138" s="1012"/>
      <c r="V138" s="147"/>
      <c r="W138" s="111"/>
    </row>
    <row r="139" spans="2:23">
      <c r="B139" s="437"/>
      <c r="C139" s="438"/>
      <c r="D139" s="439"/>
      <c r="E139" s="112"/>
      <c r="F139" s="649" t="s">
        <v>853</v>
      </c>
      <c r="G139" s="649"/>
      <c r="H139" s="649"/>
      <c r="I139" s="649"/>
      <c r="J139" s="649"/>
      <c r="K139" s="649"/>
      <c r="L139" s="649"/>
      <c r="M139" s="649"/>
      <c r="N139" s="649"/>
      <c r="O139" s="649"/>
      <c r="P139" s="649"/>
      <c r="Q139" s="649"/>
      <c r="R139" s="649"/>
      <c r="S139" s="143"/>
      <c r="T139" s="143"/>
      <c r="U139" s="143"/>
      <c r="V139" s="143"/>
      <c r="W139" s="111"/>
    </row>
    <row r="140" spans="2:23">
      <c r="B140" s="437"/>
      <c r="C140" s="438"/>
      <c r="D140" s="439"/>
      <c r="E140" s="112"/>
      <c r="F140" s="649"/>
      <c r="G140" s="649"/>
      <c r="H140" s="649"/>
      <c r="I140" s="649"/>
      <c r="J140" s="649"/>
      <c r="K140" s="649"/>
      <c r="L140" s="649"/>
      <c r="M140" s="649"/>
      <c r="N140" s="649"/>
      <c r="O140" s="649"/>
      <c r="P140" s="649"/>
      <c r="Q140" s="649"/>
      <c r="R140" s="649"/>
      <c r="S140" s="143"/>
      <c r="T140" s="143"/>
      <c r="U140" s="143"/>
      <c r="V140" s="143"/>
      <c r="W140" s="111"/>
    </row>
    <row r="141" spans="2:23" ht="15" customHeight="1">
      <c r="B141" s="437"/>
      <c r="C141" s="438"/>
      <c r="D141" s="439"/>
      <c r="E141" s="112"/>
      <c r="F141" s="649"/>
      <c r="G141" s="649"/>
      <c r="H141" s="649"/>
      <c r="I141" s="649"/>
      <c r="J141" s="649"/>
      <c r="K141" s="649"/>
      <c r="L141" s="649"/>
      <c r="M141" s="649"/>
      <c r="N141" s="649"/>
      <c r="O141" s="649"/>
      <c r="P141" s="649"/>
      <c r="Q141" s="649"/>
      <c r="R141" s="649"/>
      <c r="S141" s="143"/>
      <c r="T141" s="143"/>
      <c r="U141" s="143"/>
      <c r="V141" s="143"/>
      <c r="W141" s="111"/>
    </row>
    <row r="142" spans="2:23">
      <c r="B142" s="437"/>
      <c r="C142" s="438"/>
      <c r="D142" s="439"/>
      <c r="E142" s="112"/>
      <c r="F142" s="23"/>
      <c r="G142" s="23"/>
      <c r="H142" s="23"/>
      <c r="I142" s="23"/>
      <c r="J142" s="23"/>
      <c r="K142" s="23"/>
      <c r="L142" s="23"/>
      <c r="M142" s="23"/>
      <c r="N142" s="23"/>
      <c r="O142" s="23"/>
      <c r="P142" s="23"/>
      <c r="Q142" s="23"/>
      <c r="R142" s="23"/>
      <c r="S142" s="23"/>
      <c r="T142" s="23"/>
      <c r="U142" s="23"/>
      <c r="V142" s="23"/>
      <c r="W142" s="111"/>
    </row>
    <row r="143" spans="2:23">
      <c r="B143" s="139"/>
      <c r="C143" s="172"/>
      <c r="D143" s="140"/>
      <c r="E143" s="112"/>
      <c r="F143" s="23"/>
      <c r="G143" s="23"/>
      <c r="H143" s="23"/>
      <c r="I143" s="23"/>
      <c r="J143" s="23"/>
      <c r="K143" s="23"/>
      <c r="L143" s="23"/>
      <c r="M143" s="23"/>
      <c r="N143" s="23"/>
      <c r="O143" s="23"/>
      <c r="P143" s="23"/>
      <c r="Q143" s="23"/>
      <c r="R143" s="23"/>
      <c r="S143" s="23"/>
      <c r="T143" s="23"/>
      <c r="U143" s="23"/>
      <c r="V143" s="23"/>
      <c r="W143" s="111"/>
    </row>
    <row r="144" spans="2:23">
      <c r="B144" s="437"/>
      <c r="C144" s="438"/>
      <c r="D144" s="439"/>
      <c r="E144" s="112"/>
      <c r="F144" s="23" t="s">
        <v>854</v>
      </c>
      <c r="G144" s="23"/>
      <c r="H144" s="23"/>
      <c r="I144" s="23"/>
      <c r="J144" s="23"/>
      <c r="K144" s="23"/>
      <c r="L144" s="23"/>
      <c r="M144" s="23"/>
      <c r="N144" s="23"/>
      <c r="O144" s="23"/>
      <c r="P144" s="23"/>
      <c r="Q144" s="23"/>
      <c r="R144" s="23"/>
      <c r="S144" s="23"/>
      <c r="T144" s="23"/>
      <c r="U144" s="23"/>
      <c r="V144" s="23"/>
      <c r="W144" s="111"/>
    </row>
    <row r="145" spans="2:23">
      <c r="B145" s="437"/>
      <c r="C145" s="438"/>
      <c r="D145" s="439"/>
      <c r="E145" s="112"/>
      <c r="F145" s="158"/>
      <c r="G145" s="80"/>
      <c r="H145" s="80"/>
      <c r="I145" s="80"/>
      <c r="J145" s="80"/>
      <c r="K145" s="80"/>
      <c r="L145" s="80"/>
      <c r="M145" s="80"/>
      <c r="N145" s="80"/>
      <c r="O145" s="80"/>
      <c r="P145" s="80"/>
      <c r="Q145" s="80"/>
      <c r="R145" s="80"/>
      <c r="S145" s="80"/>
      <c r="T145" s="80"/>
      <c r="U145" s="80"/>
      <c r="V145" s="80"/>
      <c r="W145" s="111"/>
    </row>
    <row r="146" spans="2:23">
      <c r="B146" s="437"/>
      <c r="C146" s="438"/>
      <c r="D146" s="439"/>
      <c r="E146" s="112"/>
      <c r="F146" s="112" t="s">
        <v>855</v>
      </c>
      <c r="G146" s="112"/>
      <c r="H146" s="20"/>
      <c r="I146" s="20"/>
      <c r="J146" s="20"/>
      <c r="K146" s="20"/>
      <c r="L146" s="20"/>
      <c r="M146" s="20"/>
      <c r="N146" s="20"/>
      <c r="O146" s="20"/>
      <c r="P146" s="20"/>
      <c r="Q146" s="20"/>
      <c r="R146" s="20"/>
      <c r="S146" s="20"/>
      <c r="T146" s="20"/>
      <c r="U146" s="20"/>
      <c r="V146" s="20"/>
      <c r="W146" s="111"/>
    </row>
    <row r="147" spans="2:23">
      <c r="B147" s="437"/>
      <c r="C147" s="438"/>
      <c r="D147" s="439"/>
      <c r="E147" s="112"/>
      <c r="F147" s="23"/>
      <c r="G147" s="112"/>
      <c r="H147" s="20"/>
      <c r="I147" s="20"/>
      <c r="J147" s="20"/>
      <c r="K147" s="20"/>
      <c r="L147" s="20"/>
      <c r="M147" s="20"/>
      <c r="N147" s="20"/>
      <c r="O147" s="20"/>
      <c r="P147" s="20"/>
      <c r="Q147" s="20"/>
      <c r="R147" s="20"/>
      <c r="S147" s="20"/>
      <c r="T147" s="20"/>
      <c r="U147" s="20"/>
      <c r="V147" s="20"/>
      <c r="W147" s="111"/>
    </row>
    <row r="148" spans="2:23">
      <c r="B148" s="437"/>
      <c r="C148" s="438"/>
      <c r="D148" s="439"/>
      <c r="E148" s="112"/>
      <c r="F148" s="23"/>
      <c r="G148" s="112"/>
      <c r="H148" s="20"/>
      <c r="I148" s="20"/>
      <c r="J148" s="20"/>
      <c r="K148" s="20"/>
      <c r="L148" s="20"/>
      <c r="M148" s="20"/>
      <c r="N148" s="20"/>
      <c r="O148" s="20"/>
      <c r="P148" s="20"/>
      <c r="Q148" s="20"/>
      <c r="R148" s="20"/>
      <c r="S148" s="20"/>
      <c r="T148" s="20"/>
      <c r="U148" s="20"/>
      <c r="V148" s="20"/>
      <c r="W148" s="111"/>
    </row>
    <row r="149" spans="2:23">
      <c r="B149" s="437"/>
      <c r="C149" s="438"/>
      <c r="D149" s="439"/>
      <c r="E149" s="112"/>
      <c r="F149" s="958" t="s">
        <v>856</v>
      </c>
      <c r="G149" s="958"/>
      <c r="H149" s="958"/>
      <c r="I149" s="958"/>
      <c r="J149" s="958"/>
      <c r="K149" s="958"/>
      <c r="L149" s="958"/>
      <c r="M149" s="958"/>
      <c r="N149" s="958"/>
      <c r="O149" s="958"/>
      <c r="P149" s="958"/>
      <c r="Q149" s="958"/>
      <c r="R149" s="958"/>
      <c r="S149" s="958"/>
      <c r="T149" s="958"/>
      <c r="U149" s="958"/>
      <c r="V149" s="958"/>
      <c r="W149" s="111"/>
    </row>
    <row r="150" spans="2:23">
      <c r="B150" s="437"/>
      <c r="C150" s="438"/>
      <c r="D150" s="439"/>
      <c r="E150" s="112"/>
      <c r="F150" s="112"/>
      <c r="G150" s="112"/>
      <c r="H150" s="20"/>
      <c r="I150" s="20"/>
      <c r="J150" s="20"/>
      <c r="K150" s="20"/>
      <c r="L150" s="20"/>
      <c r="M150" s="20"/>
      <c r="N150" s="20"/>
      <c r="O150" s="20"/>
      <c r="P150" s="20"/>
      <c r="Q150" s="20"/>
      <c r="R150" s="20"/>
      <c r="S150" s="20"/>
      <c r="T150" s="20"/>
      <c r="U150" s="20"/>
      <c r="V150" s="20"/>
      <c r="W150" s="111"/>
    </row>
    <row r="151" spans="2:23">
      <c r="B151" s="437"/>
      <c r="C151" s="438"/>
      <c r="D151" s="439"/>
      <c r="E151" s="112"/>
      <c r="F151" s="23" t="s">
        <v>857</v>
      </c>
      <c r="G151" s="112"/>
      <c r="H151" s="20"/>
      <c r="I151" s="20"/>
      <c r="J151" s="20"/>
      <c r="K151" s="20"/>
      <c r="L151" s="20"/>
      <c r="M151" s="20"/>
      <c r="N151" s="20"/>
      <c r="O151" s="20"/>
      <c r="P151" s="20"/>
      <c r="Q151" s="20"/>
      <c r="R151" s="20"/>
      <c r="S151" s="20"/>
      <c r="T151" s="20"/>
      <c r="U151" s="20"/>
      <c r="V151" s="20"/>
      <c r="W151" s="111"/>
    </row>
    <row r="152" spans="2:23">
      <c r="B152" s="437"/>
      <c r="C152" s="438"/>
      <c r="D152" s="439"/>
      <c r="E152" s="112"/>
      <c r="F152" s="112"/>
      <c r="G152" s="112"/>
      <c r="H152" s="20"/>
      <c r="I152" s="20"/>
      <c r="J152" s="20"/>
      <c r="K152" s="20"/>
      <c r="L152" s="20"/>
      <c r="M152" s="20"/>
      <c r="N152" s="20"/>
      <c r="O152" s="20"/>
      <c r="P152" s="20"/>
      <c r="Q152" s="20"/>
      <c r="R152" s="20"/>
      <c r="S152" s="20"/>
      <c r="T152" s="20"/>
      <c r="U152" s="20"/>
      <c r="V152" s="20"/>
      <c r="W152" s="111"/>
    </row>
    <row r="153" spans="2:23" ht="14.65" customHeight="1">
      <c r="B153" s="437"/>
      <c r="C153" s="438"/>
      <c r="D153" s="439"/>
      <c r="E153" s="112"/>
      <c r="F153" s="761" t="s">
        <v>858</v>
      </c>
      <c r="G153" s="762"/>
      <c r="H153" s="762"/>
      <c r="I153" s="762"/>
      <c r="J153" s="762"/>
      <c r="K153" s="762"/>
      <c r="L153" s="762"/>
      <c r="M153" s="762"/>
      <c r="N153" s="762"/>
      <c r="O153" s="762"/>
      <c r="P153" s="762"/>
      <c r="Q153" s="762"/>
      <c r="R153" s="762"/>
      <c r="S153" s="762"/>
      <c r="T153" s="762"/>
      <c r="U153" s="762"/>
      <c r="V153" s="763"/>
      <c r="W153" s="175"/>
    </row>
    <row r="154" spans="2:23">
      <c r="B154" s="437"/>
      <c r="C154" s="438"/>
      <c r="D154" s="439"/>
      <c r="E154" s="112"/>
      <c r="F154" s="190"/>
      <c r="G154" s="187"/>
      <c r="H154" s="187"/>
      <c r="I154" s="187"/>
      <c r="J154" s="225"/>
      <c r="K154" s="833" t="s">
        <v>646</v>
      </c>
      <c r="L154" s="833"/>
      <c r="M154" s="949" t="s">
        <v>189</v>
      </c>
      <c r="N154" s="833"/>
      <c r="O154" s="949" t="s">
        <v>635</v>
      </c>
      <c r="P154" s="833"/>
      <c r="Q154" s="833"/>
      <c r="R154" s="833"/>
      <c r="S154" s="949" t="s">
        <v>191</v>
      </c>
      <c r="T154" s="833"/>
      <c r="U154" s="833"/>
      <c r="V154" s="833"/>
      <c r="W154" s="111"/>
    </row>
    <row r="155" spans="2:23" ht="14.65" customHeight="1">
      <c r="B155" s="437"/>
      <c r="C155" s="438"/>
      <c r="D155" s="439"/>
      <c r="E155" s="112"/>
      <c r="F155" s="191"/>
      <c r="G155" s="188"/>
      <c r="H155" s="188"/>
      <c r="I155" s="188"/>
      <c r="J155" s="224"/>
      <c r="K155" s="958" t="s">
        <v>647</v>
      </c>
      <c r="L155" s="958"/>
      <c r="M155" s="988" t="s">
        <v>647</v>
      </c>
      <c r="N155" s="958"/>
      <c r="O155" s="946" t="s">
        <v>647</v>
      </c>
      <c r="P155" s="947"/>
      <c r="Q155" s="958" t="s">
        <v>648</v>
      </c>
      <c r="R155" s="958"/>
      <c r="S155" s="946" t="s">
        <v>647</v>
      </c>
      <c r="T155" s="947"/>
      <c r="U155" s="958" t="s">
        <v>648</v>
      </c>
      <c r="V155" s="958"/>
      <c r="W155" s="111"/>
    </row>
    <row r="156" spans="2:23">
      <c r="B156" s="437"/>
      <c r="C156" s="438"/>
      <c r="D156" s="439"/>
      <c r="E156" s="112"/>
      <c r="F156" s="756" t="s">
        <v>649</v>
      </c>
      <c r="G156" s="756"/>
      <c r="H156" s="756"/>
      <c r="I156" s="756"/>
      <c r="J156" s="756"/>
      <c r="K156" s="754">
        <v>24988344</v>
      </c>
      <c r="L156" s="754"/>
      <c r="M156" s="754">
        <v>25925431</v>
      </c>
      <c r="N156" s="754"/>
      <c r="O156" s="754">
        <v>25847513</v>
      </c>
      <c r="P156" s="754"/>
      <c r="Q156" s="754">
        <v>2092625</v>
      </c>
      <c r="R156" s="754"/>
      <c r="S156" s="754">
        <v>25326254.18</v>
      </c>
      <c r="T156" s="754"/>
      <c r="U156" s="754">
        <v>1899409</v>
      </c>
      <c r="V156" s="754"/>
      <c r="W156" s="111"/>
    </row>
    <row r="157" spans="2:23">
      <c r="B157" s="437"/>
      <c r="C157" s="438"/>
      <c r="D157" s="439"/>
      <c r="E157" s="112"/>
      <c r="F157" s="479" t="s">
        <v>650</v>
      </c>
      <c r="G157" s="479"/>
      <c r="H157" s="479"/>
      <c r="I157" s="479"/>
      <c r="J157" s="479"/>
      <c r="K157" s="746">
        <v>1000000</v>
      </c>
      <c r="L157" s="746"/>
      <c r="M157" s="746">
        <v>1000000</v>
      </c>
      <c r="N157" s="746"/>
      <c r="O157" s="746">
        <v>200000</v>
      </c>
      <c r="P157" s="746"/>
      <c r="Q157" s="746">
        <v>200000</v>
      </c>
      <c r="R157" s="746"/>
      <c r="S157" s="746">
        <v>200000</v>
      </c>
      <c r="T157" s="746"/>
      <c r="U157" s="746">
        <v>200000</v>
      </c>
      <c r="V157" s="746"/>
      <c r="W157" s="111"/>
    </row>
    <row r="158" spans="2:23">
      <c r="B158" s="437"/>
      <c r="C158" s="438"/>
      <c r="D158" s="439"/>
      <c r="E158" s="112"/>
      <c r="F158" s="479" t="s">
        <v>651</v>
      </c>
      <c r="G158" s="479"/>
      <c r="H158" s="479"/>
      <c r="I158" s="479"/>
      <c r="J158" s="479"/>
      <c r="K158" s="746">
        <v>1</v>
      </c>
      <c r="L158" s="746"/>
      <c r="M158" s="746">
        <v>0</v>
      </c>
      <c r="N158" s="746"/>
      <c r="O158" s="746">
        <v>2</v>
      </c>
      <c r="P158" s="746"/>
      <c r="Q158" s="746">
        <v>0</v>
      </c>
      <c r="R158" s="746"/>
      <c r="S158" s="746">
        <v>2</v>
      </c>
      <c r="T158" s="746"/>
      <c r="U158" s="746">
        <v>0</v>
      </c>
      <c r="V158" s="746"/>
      <c r="W158" s="111"/>
    </row>
    <row r="159" spans="2:23">
      <c r="B159" s="437"/>
      <c r="C159" s="438"/>
      <c r="D159" s="439"/>
      <c r="E159" s="112"/>
      <c r="F159" s="479" t="s">
        <v>652</v>
      </c>
      <c r="G159" s="479"/>
      <c r="H159" s="479"/>
      <c r="I159" s="479"/>
      <c r="J159" s="479"/>
      <c r="K159" s="953">
        <f>(K158/K156)*K157</f>
        <v>4.001865829924544E-2</v>
      </c>
      <c r="L159" s="953"/>
      <c r="M159" s="953">
        <f>(M158/M156)*M157</f>
        <v>0</v>
      </c>
      <c r="N159" s="953"/>
      <c r="O159" s="953">
        <v>0.02</v>
      </c>
      <c r="P159" s="953"/>
      <c r="Q159" s="953">
        <v>0</v>
      </c>
      <c r="R159" s="953"/>
      <c r="S159" s="953">
        <v>0.02</v>
      </c>
      <c r="T159" s="953"/>
      <c r="U159" s="953">
        <v>0</v>
      </c>
      <c r="V159" s="953"/>
      <c r="W159" s="111"/>
    </row>
    <row r="160" spans="2:23">
      <c r="B160" s="437"/>
      <c r="C160" s="438"/>
      <c r="D160" s="439"/>
      <c r="E160" s="112"/>
      <c r="F160" s="479" t="s">
        <v>653</v>
      </c>
      <c r="G160" s="479"/>
      <c r="H160" s="479"/>
      <c r="I160" s="479"/>
      <c r="J160" s="479"/>
      <c r="K160" s="746">
        <v>0</v>
      </c>
      <c r="L160" s="746"/>
      <c r="M160" s="746">
        <v>3</v>
      </c>
      <c r="N160" s="746"/>
      <c r="O160" s="746">
        <v>2</v>
      </c>
      <c r="P160" s="746"/>
      <c r="Q160" s="746">
        <v>0</v>
      </c>
      <c r="R160" s="746"/>
      <c r="S160" s="746">
        <v>0</v>
      </c>
      <c r="T160" s="746"/>
      <c r="U160" s="746">
        <v>0</v>
      </c>
      <c r="V160" s="746"/>
      <c r="W160" s="111"/>
    </row>
    <row r="161" spans="2:23">
      <c r="B161" s="437"/>
      <c r="C161" s="438"/>
      <c r="D161" s="439"/>
      <c r="E161" s="112"/>
      <c r="F161" s="479" t="s">
        <v>654</v>
      </c>
      <c r="G161" s="479"/>
      <c r="H161" s="479"/>
      <c r="I161" s="479"/>
      <c r="J161" s="479"/>
      <c r="K161" s="953">
        <f>(K160/K156)*K157</f>
        <v>0</v>
      </c>
      <c r="L161" s="953"/>
      <c r="M161" s="953">
        <f>(M160/M156)*M157</f>
        <v>0.11571649474217034</v>
      </c>
      <c r="N161" s="953"/>
      <c r="O161" s="953">
        <f>(O160/O156)*O157</f>
        <v>1.5475376683242214E-2</v>
      </c>
      <c r="P161" s="953"/>
      <c r="Q161" s="953">
        <f>(Q160/Q156)*Q157</f>
        <v>0</v>
      </c>
      <c r="R161" s="953"/>
      <c r="S161" s="953">
        <f>(S160/S156)*S157</f>
        <v>0</v>
      </c>
      <c r="T161" s="953"/>
      <c r="U161" s="953">
        <f>(U160/U156)*U157</f>
        <v>0</v>
      </c>
      <c r="V161" s="953"/>
      <c r="W161" s="111"/>
    </row>
    <row r="162" spans="2:23">
      <c r="B162" s="437"/>
      <c r="C162" s="438"/>
      <c r="D162" s="439"/>
      <c r="E162" s="112"/>
      <c r="F162" s="479" t="s">
        <v>655</v>
      </c>
      <c r="G162" s="479"/>
      <c r="H162" s="479"/>
      <c r="I162" s="479"/>
      <c r="J162" s="479"/>
      <c r="K162" s="746">
        <v>246</v>
      </c>
      <c r="L162" s="746"/>
      <c r="M162" s="746">
        <v>248</v>
      </c>
      <c r="N162" s="746"/>
      <c r="O162" s="746">
        <v>204</v>
      </c>
      <c r="P162" s="746"/>
      <c r="Q162" s="746">
        <v>17</v>
      </c>
      <c r="R162" s="746"/>
      <c r="S162" s="746">
        <v>245</v>
      </c>
      <c r="T162" s="746"/>
      <c r="U162" s="746">
        <v>12</v>
      </c>
      <c r="V162" s="746"/>
      <c r="W162" s="111"/>
    </row>
    <row r="163" spans="2:23">
      <c r="B163" s="437"/>
      <c r="C163" s="438"/>
      <c r="D163" s="439"/>
      <c r="E163" s="112"/>
      <c r="F163" s="479" t="s">
        <v>859</v>
      </c>
      <c r="G163" s="479"/>
      <c r="H163" s="479"/>
      <c r="I163" s="479"/>
      <c r="J163" s="479"/>
      <c r="K163" s="953">
        <f>(K162/K156)*K157</f>
        <v>9.8445899416143785</v>
      </c>
      <c r="L163" s="953"/>
      <c r="M163" s="953">
        <f>(M162/M156)*M157</f>
        <v>9.5658968986860824</v>
      </c>
      <c r="N163" s="953"/>
      <c r="O163" s="953">
        <f>(O162/O156)*O157</f>
        <v>1.5784884216907056</v>
      </c>
      <c r="P163" s="953"/>
      <c r="Q163" s="953">
        <f>(Q162/Q156)*Q157</f>
        <v>1.624753598948689</v>
      </c>
      <c r="R163" s="953"/>
      <c r="S163" s="953">
        <f>(S162/S156)*S157</f>
        <v>1.9347511736929115</v>
      </c>
      <c r="T163" s="953"/>
      <c r="U163" s="953">
        <f>(U162/U156)*U157</f>
        <v>1.2635509255773769</v>
      </c>
      <c r="V163" s="953"/>
      <c r="W163" s="111"/>
    </row>
    <row r="164" spans="2:23">
      <c r="B164" s="437"/>
      <c r="C164" s="438"/>
      <c r="D164" s="439"/>
      <c r="E164" s="112"/>
      <c r="F164" s="475" t="s">
        <v>860</v>
      </c>
      <c r="G164" s="475"/>
      <c r="H164" s="475"/>
      <c r="I164" s="475"/>
      <c r="J164" s="475"/>
      <c r="K164" s="475"/>
      <c r="L164" s="475"/>
      <c r="M164" s="475"/>
      <c r="N164" s="475"/>
      <c r="O164" s="475"/>
      <c r="P164" s="475"/>
      <c r="Q164" s="475"/>
      <c r="R164" s="475"/>
      <c r="S164" s="475"/>
      <c r="T164" s="475"/>
      <c r="U164" s="475"/>
      <c r="V164" s="475"/>
      <c r="W164" s="111"/>
    </row>
    <row r="165" spans="2:23" ht="14.65" customHeight="1">
      <c r="B165" s="437"/>
      <c r="C165" s="438"/>
      <c r="D165" s="439"/>
      <c r="E165" s="112"/>
      <c r="F165" s="457"/>
      <c r="G165" s="457"/>
      <c r="H165" s="457"/>
      <c r="I165" s="457"/>
      <c r="J165" s="457"/>
      <c r="K165" s="457"/>
      <c r="L165" s="457"/>
      <c r="M165" s="457"/>
      <c r="N165" s="457"/>
      <c r="O165" s="457"/>
      <c r="P165" s="457"/>
      <c r="Q165" s="457"/>
      <c r="R165" s="457"/>
      <c r="S165" s="457"/>
      <c r="T165" s="457"/>
      <c r="U165" s="457"/>
      <c r="V165" s="457"/>
      <c r="W165" s="111"/>
    </row>
    <row r="166" spans="2:23">
      <c r="B166" s="437"/>
      <c r="C166" s="438"/>
      <c r="D166" s="439"/>
      <c r="E166" s="112"/>
      <c r="F166" s="457"/>
      <c r="G166" s="457"/>
      <c r="H166" s="457"/>
      <c r="I166" s="457"/>
      <c r="J166" s="457"/>
      <c r="K166" s="457"/>
      <c r="L166" s="457"/>
      <c r="M166" s="457"/>
      <c r="N166" s="457"/>
      <c r="O166" s="457"/>
      <c r="P166" s="457"/>
      <c r="Q166" s="457"/>
      <c r="R166" s="457"/>
      <c r="S166" s="457"/>
      <c r="T166" s="457"/>
      <c r="U166" s="457"/>
      <c r="V166" s="457"/>
      <c r="W166" s="111"/>
    </row>
    <row r="167" spans="2:23">
      <c r="B167" s="437"/>
      <c r="C167" s="438"/>
      <c r="D167" s="439"/>
      <c r="E167" s="112"/>
      <c r="F167" s="23"/>
      <c r="G167" s="23"/>
      <c r="H167" s="23"/>
      <c r="I167" s="23"/>
      <c r="J167" s="23"/>
      <c r="K167" s="23"/>
      <c r="L167" s="23"/>
      <c r="M167" s="23"/>
      <c r="N167" s="23"/>
      <c r="O167" s="23"/>
      <c r="P167" s="23"/>
      <c r="Q167" s="23"/>
      <c r="R167" s="23"/>
      <c r="S167" s="23"/>
      <c r="T167" s="23"/>
      <c r="U167" s="23"/>
      <c r="V167" s="23"/>
      <c r="W167" s="111"/>
    </row>
    <row r="168" spans="2:23">
      <c r="B168" s="437"/>
      <c r="C168" s="438"/>
      <c r="D168" s="439"/>
      <c r="E168" s="112"/>
      <c r="F168" s="617" t="s">
        <v>861</v>
      </c>
      <c r="G168" s="617"/>
      <c r="H168" s="617"/>
      <c r="I168" s="617"/>
      <c r="J168" s="617"/>
      <c r="K168" s="617"/>
      <c r="L168" s="617"/>
      <c r="M168" s="617"/>
      <c r="N168" s="617"/>
      <c r="O168" s="617"/>
      <c r="P168" s="617"/>
      <c r="Q168" s="617"/>
      <c r="R168" s="617"/>
      <c r="S168" s="617"/>
      <c r="T168" s="617"/>
      <c r="U168" s="617"/>
      <c r="V168" s="617"/>
      <c r="W168" s="111"/>
    </row>
    <row r="169" spans="2:23">
      <c r="B169" s="437"/>
      <c r="C169" s="438"/>
      <c r="D169" s="439"/>
      <c r="E169" s="112"/>
      <c r="F169" s="23"/>
      <c r="G169" s="112"/>
      <c r="H169" s="20"/>
      <c r="I169" s="20"/>
      <c r="J169" s="20"/>
      <c r="K169" s="20"/>
      <c r="L169" s="20"/>
      <c r="M169" s="20"/>
      <c r="N169" s="20"/>
      <c r="O169" s="20"/>
      <c r="P169" s="20"/>
      <c r="Q169" s="20"/>
      <c r="R169" s="20"/>
      <c r="S169" s="20"/>
      <c r="T169" s="20"/>
      <c r="U169" s="20"/>
      <c r="V169" s="20"/>
      <c r="W169" s="111"/>
    </row>
    <row r="170" spans="2:23">
      <c r="B170" s="437"/>
      <c r="C170" s="438"/>
      <c r="D170" s="439"/>
      <c r="E170" s="112"/>
      <c r="F170" s="23" t="s">
        <v>862</v>
      </c>
      <c r="G170" s="112"/>
      <c r="H170" s="20"/>
      <c r="I170" s="20"/>
      <c r="J170" s="20"/>
      <c r="K170" s="20"/>
      <c r="L170" s="20"/>
      <c r="M170" s="20"/>
      <c r="N170" s="20"/>
      <c r="O170" s="20"/>
      <c r="P170" s="20"/>
      <c r="Q170" s="20"/>
      <c r="R170" s="20"/>
      <c r="S170" s="20"/>
      <c r="T170" s="20"/>
      <c r="U170" s="20"/>
      <c r="V170" s="20"/>
      <c r="W170" s="111"/>
    </row>
    <row r="171" spans="2:23">
      <c r="B171" s="437"/>
      <c r="C171" s="438"/>
      <c r="D171" s="439"/>
      <c r="E171" s="112"/>
      <c r="F171" s="112"/>
      <c r="G171" s="112"/>
      <c r="H171" s="20"/>
      <c r="I171" s="20"/>
      <c r="J171" s="20"/>
      <c r="K171" s="20"/>
      <c r="L171" s="20"/>
      <c r="M171" s="20"/>
      <c r="N171" s="20"/>
      <c r="O171" s="20"/>
      <c r="P171" s="20"/>
      <c r="Q171" s="20"/>
      <c r="R171" s="20"/>
      <c r="S171" s="20"/>
      <c r="T171" s="20"/>
      <c r="U171" s="20"/>
      <c r="V171" s="20"/>
      <c r="W171" s="20"/>
    </row>
    <row r="172" spans="2:23" ht="15" customHeight="1">
      <c r="B172" s="437"/>
      <c r="C172" s="438"/>
      <c r="D172" s="439"/>
      <c r="E172" s="112"/>
      <c r="F172" s="989" t="s">
        <v>863</v>
      </c>
      <c r="G172" s="907"/>
      <c r="H172" s="907"/>
      <c r="I172" s="907"/>
      <c r="J172" s="907"/>
      <c r="K172" s="990"/>
      <c r="L172" s="20"/>
      <c r="M172" s="20"/>
      <c r="N172" s="20"/>
      <c r="O172" s="20"/>
      <c r="P172" s="20"/>
      <c r="Q172" s="20"/>
      <c r="R172" s="20"/>
      <c r="S172" s="20"/>
      <c r="T172" s="20"/>
      <c r="U172" s="20"/>
      <c r="V172" s="20"/>
      <c r="W172" s="20"/>
    </row>
    <row r="173" spans="2:23" ht="24.4" customHeight="1">
      <c r="B173" s="437"/>
      <c r="C173" s="438"/>
      <c r="D173" s="439"/>
      <c r="E173" s="112"/>
      <c r="F173" s="989"/>
      <c r="G173" s="907"/>
      <c r="H173" s="907"/>
      <c r="I173" s="907"/>
      <c r="J173" s="907"/>
      <c r="K173" s="990"/>
      <c r="L173" s="20"/>
      <c r="M173" s="20"/>
      <c r="N173" s="20"/>
      <c r="O173" s="20"/>
      <c r="P173" s="20"/>
      <c r="Q173" s="20"/>
      <c r="R173" s="20"/>
      <c r="S173" s="20"/>
      <c r="T173" s="20"/>
      <c r="U173" s="20"/>
      <c r="V173" s="20"/>
      <c r="W173" s="20"/>
    </row>
    <row r="174" spans="2:23">
      <c r="B174" s="437"/>
      <c r="C174" s="438"/>
      <c r="D174" s="439"/>
      <c r="E174" s="112"/>
      <c r="F174" s="975"/>
      <c r="G174" s="976"/>
      <c r="H174" s="209" t="s">
        <v>188</v>
      </c>
      <c r="I174" s="209" t="s">
        <v>189</v>
      </c>
      <c r="J174" s="209" t="s">
        <v>190</v>
      </c>
      <c r="K174" s="210" t="s">
        <v>191</v>
      </c>
      <c r="L174" s="20"/>
      <c r="M174" s="20"/>
      <c r="N174" s="20"/>
      <c r="O174" s="20"/>
      <c r="P174" s="20"/>
      <c r="Q174" s="20"/>
      <c r="R174" s="20"/>
      <c r="S174" s="20"/>
      <c r="T174" s="20"/>
      <c r="U174" s="20"/>
      <c r="V174" s="20"/>
      <c r="W174" s="111"/>
    </row>
    <row r="175" spans="2:23">
      <c r="B175" s="437"/>
      <c r="C175" s="438"/>
      <c r="D175" s="439"/>
      <c r="E175" s="112"/>
      <c r="F175" s="965" t="s">
        <v>356</v>
      </c>
      <c r="G175" s="965"/>
      <c r="H175" s="171">
        <v>64</v>
      </c>
      <c r="I175" s="171">
        <v>62</v>
      </c>
      <c r="J175" s="171">
        <v>81.099999999999994</v>
      </c>
      <c r="K175" s="171">
        <v>83.3</v>
      </c>
      <c r="L175" s="20"/>
      <c r="M175" s="472" t="s">
        <v>864</v>
      </c>
      <c r="N175" s="472"/>
      <c r="O175" s="472"/>
      <c r="P175" s="472"/>
      <c r="Q175" s="472"/>
      <c r="R175" s="472"/>
      <c r="S175" s="20"/>
      <c r="T175" s="20"/>
      <c r="U175" s="20"/>
      <c r="V175" s="20"/>
      <c r="W175" s="20"/>
    </row>
    <row r="176" spans="2:23">
      <c r="B176" s="437"/>
      <c r="C176" s="438"/>
      <c r="D176" s="439"/>
      <c r="E176" s="112"/>
      <c r="F176" s="980" t="s">
        <v>357</v>
      </c>
      <c r="G176" s="980"/>
      <c r="H176" s="160">
        <v>71</v>
      </c>
      <c r="I176" s="160">
        <v>91</v>
      </c>
      <c r="J176" s="160">
        <v>87.1</v>
      </c>
      <c r="K176" s="160">
        <v>90.9</v>
      </c>
      <c r="L176" s="20"/>
      <c r="M176" s="472"/>
      <c r="N176" s="472"/>
      <c r="O176" s="472"/>
      <c r="P176" s="472"/>
      <c r="Q176" s="472"/>
      <c r="R176" s="472"/>
      <c r="S176" s="20"/>
      <c r="T176" s="20"/>
      <c r="U176" s="20"/>
      <c r="V176" s="20"/>
      <c r="W176" s="20"/>
    </row>
    <row r="177" spans="2:23">
      <c r="B177" s="437"/>
      <c r="C177" s="438"/>
      <c r="D177" s="439"/>
      <c r="E177" s="112"/>
      <c r="F177" s="980" t="s">
        <v>358</v>
      </c>
      <c r="G177" s="980"/>
      <c r="H177" s="160">
        <v>88</v>
      </c>
      <c r="I177" s="160">
        <v>90</v>
      </c>
      <c r="J177" s="160">
        <v>84.2</v>
      </c>
      <c r="K177" s="160">
        <v>86.5</v>
      </c>
      <c r="L177" s="20"/>
      <c r="M177" s="472"/>
      <c r="N177" s="472"/>
      <c r="O177" s="472"/>
      <c r="P177" s="472"/>
      <c r="Q177" s="472"/>
      <c r="R177" s="472"/>
      <c r="S177" s="20"/>
      <c r="T177" s="20"/>
      <c r="U177" s="20"/>
      <c r="V177" s="20"/>
      <c r="W177" s="20"/>
    </row>
    <row r="178" spans="2:23">
      <c r="B178" s="437"/>
      <c r="C178" s="438"/>
      <c r="D178" s="439"/>
      <c r="E178" s="112"/>
      <c r="F178" s="980" t="s">
        <v>359</v>
      </c>
      <c r="G178" s="980"/>
      <c r="H178" s="160">
        <v>26</v>
      </c>
      <c r="I178" s="160">
        <v>62</v>
      </c>
      <c r="J178" s="160">
        <v>88.1</v>
      </c>
      <c r="K178" s="160">
        <v>95.1</v>
      </c>
      <c r="L178" s="20"/>
      <c r="M178" s="472"/>
      <c r="N178" s="472"/>
      <c r="O178" s="472"/>
      <c r="P178" s="472"/>
      <c r="Q178" s="472"/>
      <c r="R178" s="472"/>
      <c r="S178" s="20"/>
      <c r="T178" s="20"/>
      <c r="U178" s="20"/>
      <c r="V178" s="20"/>
      <c r="W178" s="20"/>
    </row>
    <row r="179" spans="2:23">
      <c r="B179" s="437"/>
      <c r="C179" s="438"/>
      <c r="D179" s="439"/>
      <c r="E179" s="112"/>
      <c r="F179" s="112"/>
      <c r="G179" s="112"/>
      <c r="H179" s="20"/>
      <c r="I179" s="20"/>
      <c r="J179" s="20"/>
      <c r="K179" s="20"/>
      <c r="L179" s="20"/>
      <c r="M179" s="20"/>
      <c r="N179" s="20"/>
      <c r="O179" s="20"/>
      <c r="P179" s="20"/>
      <c r="Q179" s="20"/>
      <c r="R179" s="20"/>
      <c r="S179" s="20"/>
      <c r="T179" s="20"/>
      <c r="U179" s="20"/>
      <c r="V179" s="20"/>
      <c r="W179" s="111"/>
    </row>
    <row r="180" spans="2:23" ht="18" customHeight="1">
      <c r="B180" s="437"/>
      <c r="C180" s="438"/>
      <c r="D180" s="439"/>
      <c r="E180" s="112"/>
      <c r="F180" s="20"/>
      <c r="G180" s="20"/>
      <c r="H180" s="20"/>
      <c r="I180" s="20"/>
      <c r="J180" s="20"/>
      <c r="K180" s="20"/>
      <c r="L180" s="20"/>
      <c r="M180" s="20"/>
      <c r="N180" s="20"/>
      <c r="O180" s="20"/>
      <c r="P180" s="20"/>
      <c r="Q180" s="20"/>
      <c r="R180" s="20"/>
      <c r="S180" s="20"/>
      <c r="T180" s="20"/>
      <c r="U180" s="20"/>
      <c r="V180" s="20"/>
      <c r="W180" s="111"/>
    </row>
    <row r="181" spans="2:23">
      <c r="B181" s="437"/>
      <c r="C181" s="438"/>
      <c r="D181" s="439"/>
      <c r="E181" s="112"/>
      <c r="F181" s="23" t="s">
        <v>865</v>
      </c>
      <c r="G181" s="20"/>
      <c r="H181" s="20"/>
      <c r="I181" s="20"/>
      <c r="J181" s="20"/>
      <c r="K181" s="20"/>
      <c r="L181" s="20"/>
      <c r="M181" s="20"/>
      <c r="N181" s="20"/>
      <c r="O181" s="20"/>
      <c r="P181" s="20"/>
      <c r="Q181" s="20"/>
      <c r="R181" s="20"/>
      <c r="S181" s="20"/>
      <c r="T181" s="20"/>
      <c r="U181" s="20"/>
      <c r="V181" s="20"/>
      <c r="W181" s="111"/>
    </row>
    <row r="182" spans="2:23">
      <c r="B182" s="437"/>
      <c r="C182" s="438"/>
      <c r="D182" s="439"/>
      <c r="E182" s="112"/>
      <c r="F182" s="118"/>
      <c r="G182" s="112"/>
      <c r="H182" s="20"/>
      <c r="I182" s="20"/>
      <c r="J182" s="20"/>
      <c r="K182" s="20"/>
      <c r="L182" s="20"/>
      <c r="M182" s="20"/>
      <c r="N182" s="20"/>
      <c r="O182" s="20"/>
      <c r="P182" s="20"/>
      <c r="Q182" s="20"/>
      <c r="R182" s="20"/>
      <c r="S182" s="20"/>
      <c r="T182" s="20"/>
      <c r="U182" s="20"/>
      <c r="V182" s="20"/>
      <c r="W182" s="111"/>
    </row>
    <row r="183" spans="2:23" ht="16.5" customHeight="1">
      <c r="B183" s="437"/>
      <c r="C183" s="438"/>
      <c r="D183" s="439"/>
      <c r="E183" s="112"/>
      <c r="F183" s="480" t="s">
        <v>866</v>
      </c>
      <c r="G183" s="481"/>
      <c r="H183" s="481"/>
      <c r="I183" s="481"/>
      <c r="J183" s="481"/>
      <c r="K183" s="481"/>
      <c r="L183" s="481"/>
      <c r="M183" s="481"/>
      <c r="N183" s="481"/>
      <c r="O183" s="481"/>
      <c r="P183" s="481"/>
      <c r="Q183" s="481"/>
      <c r="R183" s="481"/>
      <c r="S183" s="482"/>
      <c r="T183" s="118"/>
      <c r="U183" s="118"/>
      <c r="V183" s="118"/>
      <c r="W183" s="111"/>
    </row>
    <row r="184" spans="2:23">
      <c r="B184" s="437"/>
      <c r="C184" s="438"/>
      <c r="D184" s="439"/>
      <c r="E184" s="112"/>
      <c r="F184" s="845"/>
      <c r="G184" s="832"/>
      <c r="H184" s="832"/>
      <c r="I184" s="832"/>
      <c r="J184" s="832"/>
      <c r="K184" s="844"/>
      <c r="L184" s="957" t="s">
        <v>188</v>
      </c>
      <c r="M184" s="957"/>
      <c r="N184" s="957" t="s">
        <v>189</v>
      </c>
      <c r="O184" s="957"/>
      <c r="P184" s="957" t="s">
        <v>190</v>
      </c>
      <c r="Q184" s="957"/>
      <c r="R184" s="957" t="s">
        <v>191</v>
      </c>
      <c r="S184" s="957"/>
      <c r="T184" s="118"/>
      <c r="U184" s="118"/>
      <c r="V184" s="118"/>
      <c r="W184" s="111"/>
    </row>
    <row r="185" spans="2:23">
      <c r="B185" s="437"/>
      <c r="C185" s="438"/>
      <c r="D185" s="439"/>
      <c r="E185" s="112"/>
      <c r="F185" s="946"/>
      <c r="G185" s="947"/>
      <c r="H185" s="947"/>
      <c r="I185" s="947"/>
      <c r="J185" s="947"/>
      <c r="K185" s="948"/>
      <c r="L185" s="957"/>
      <c r="M185" s="957"/>
      <c r="N185" s="957"/>
      <c r="O185" s="957"/>
      <c r="P185" s="957"/>
      <c r="Q185" s="957"/>
      <c r="R185" s="957"/>
      <c r="S185" s="957"/>
      <c r="T185" s="20"/>
      <c r="U185" s="20"/>
      <c r="V185" s="20"/>
      <c r="W185" s="111"/>
    </row>
    <row r="186" spans="2:23" ht="27.6">
      <c r="B186" s="437"/>
      <c r="C186" s="438"/>
      <c r="D186" s="439"/>
      <c r="E186" s="112"/>
      <c r="F186" s="949"/>
      <c r="G186" s="833"/>
      <c r="H186" s="833"/>
      <c r="I186" s="833"/>
      <c r="J186" s="833"/>
      <c r="K186" s="950"/>
      <c r="L186" s="241" t="s">
        <v>867</v>
      </c>
      <c r="M186" s="226" t="s">
        <v>868</v>
      </c>
      <c r="N186" s="241" t="s">
        <v>867</v>
      </c>
      <c r="O186" s="226" t="s">
        <v>868</v>
      </c>
      <c r="P186" s="241" t="s">
        <v>867</v>
      </c>
      <c r="Q186" s="226" t="s">
        <v>868</v>
      </c>
      <c r="R186" s="241" t="s">
        <v>867</v>
      </c>
      <c r="S186" s="226" t="s">
        <v>868</v>
      </c>
      <c r="T186" s="20"/>
      <c r="U186" s="20"/>
      <c r="V186" s="20"/>
      <c r="W186" s="111"/>
    </row>
    <row r="187" spans="2:23">
      <c r="B187" s="437"/>
      <c r="C187" s="438"/>
      <c r="D187" s="439"/>
      <c r="E187" s="112"/>
      <c r="F187" s="799" t="s">
        <v>869</v>
      </c>
      <c r="G187" s="799"/>
      <c r="H187" s="799"/>
      <c r="I187" s="799"/>
      <c r="J187" s="799"/>
      <c r="K187" s="799"/>
      <c r="L187" s="746">
        <v>3390</v>
      </c>
      <c r="M187" s="746"/>
      <c r="N187" s="951">
        <v>3234</v>
      </c>
      <c r="O187" s="952"/>
      <c r="P187" s="951">
        <v>3133</v>
      </c>
      <c r="Q187" s="952"/>
      <c r="R187" s="951">
        <v>2841</v>
      </c>
      <c r="S187" s="952"/>
      <c r="T187" s="20"/>
      <c r="U187" s="20"/>
      <c r="V187" s="20"/>
      <c r="W187" s="111"/>
    </row>
    <row r="188" spans="2:23" ht="15.75" customHeight="1">
      <c r="B188" s="437"/>
      <c r="C188" s="438"/>
      <c r="D188" s="439"/>
      <c r="E188" s="112"/>
      <c r="F188" s="479" t="s">
        <v>870</v>
      </c>
      <c r="G188" s="479"/>
      <c r="H188" s="479"/>
      <c r="I188" s="479"/>
      <c r="J188" s="479"/>
      <c r="K188" s="479"/>
      <c r="L188" s="746">
        <v>0</v>
      </c>
      <c r="M188" s="746"/>
      <c r="N188" s="753">
        <v>0</v>
      </c>
      <c r="O188" s="753">
        <v>0</v>
      </c>
      <c r="P188" s="753">
        <v>0</v>
      </c>
      <c r="Q188" s="753">
        <v>4</v>
      </c>
      <c r="R188" s="753">
        <v>0</v>
      </c>
      <c r="S188" s="753">
        <v>2</v>
      </c>
      <c r="T188" s="20"/>
      <c r="U188" s="20"/>
      <c r="V188" s="20"/>
      <c r="W188" s="111"/>
    </row>
    <row r="189" spans="2:23">
      <c r="B189" s="437"/>
      <c r="C189" s="438"/>
      <c r="D189" s="439"/>
      <c r="E189" s="112"/>
      <c r="F189" s="479"/>
      <c r="G189" s="479"/>
      <c r="H189" s="479"/>
      <c r="I189" s="479"/>
      <c r="J189" s="479"/>
      <c r="K189" s="479"/>
      <c r="L189" s="746"/>
      <c r="M189" s="746"/>
      <c r="N189" s="754"/>
      <c r="O189" s="754"/>
      <c r="P189" s="754"/>
      <c r="Q189" s="754"/>
      <c r="R189" s="754"/>
      <c r="S189" s="754"/>
      <c r="T189" s="20"/>
      <c r="U189" s="20"/>
      <c r="V189" s="20"/>
      <c r="W189" s="111"/>
    </row>
    <row r="190" spans="2:23" ht="15" customHeight="1">
      <c r="B190" s="437"/>
      <c r="C190" s="438"/>
      <c r="D190" s="439"/>
      <c r="E190" s="112"/>
      <c r="F190" s="479" t="s">
        <v>544</v>
      </c>
      <c r="G190" s="479"/>
      <c r="H190" s="479"/>
      <c r="I190" s="479"/>
      <c r="J190" s="479"/>
      <c r="K190" s="479"/>
      <c r="L190" s="746" t="s">
        <v>184</v>
      </c>
      <c r="M190" s="746"/>
      <c r="N190" s="753">
        <v>0</v>
      </c>
      <c r="O190" s="753">
        <v>0</v>
      </c>
      <c r="P190" s="753">
        <v>0</v>
      </c>
      <c r="Q190" s="753">
        <v>100</v>
      </c>
      <c r="R190" s="753">
        <v>0</v>
      </c>
      <c r="S190" s="753">
        <v>100</v>
      </c>
      <c r="T190" s="20"/>
      <c r="U190" s="20"/>
      <c r="V190" s="20"/>
      <c r="W190" s="111"/>
    </row>
    <row r="191" spans="2:23">
      <c r="B191" s="437"/>
      <c r="C191" s="438"/>
      <c r="D191" s="439"/>
      <c r="E191" s="112"/>
      <c r="F191" s="479"/>
      <c r="G191" s="479"/>
      <c r="H191" s="479"/>
      <c r="I191" s="479"/>
      <c r="J191" s="479"/>
      <c r="K191" s="479"/>
      <c r="L191" s="746"/>
      <c r="M191" s="746"/>
      <c r="N191" s="754"/>
      <c r="O191" s="754"/>
      <c r="P191" s="754"/>
      <c r="Q191" s="754"/>
      <c r="R191" s="754"/>
      <c r="S191" s="754"/>
      <c r="T191" s="20"/>
      <c r="U191" s="20"/>
      <c r="V191" s="20"/>
      <c r="W191" s="111"/>
    </row>
    <row r="192" spans="2:23" ht="22.15" customHeight="1">
      <c r="B192" s="437"/>
      <c r="C192" s="438"/>
      <c r="D192" s="439"/>
      <c r="E192" s="112"/>
      <c r="F192" s="479" t="s">
        <v>552</v>
      </c>
      <c r="G192" s="479"/>
      <c r="H192" s="479"/>
      <c r="I192" s="479"/>
      <c r="J192" s="479"/>
      <c r="K192" s="479"/>
      <c r="L192" s="746" t="s">
        <v>184</v>
      </c>
      <c r="M192" s="746"/>
      <c r="N192" s="753">
        <v>0</v>
      </c>
      <c r="O192" s="753">
        <v>0</v>
      </c>
      <c r="P192" s="753">
        <v>0</v>
      </c>
      <c r="Q192" s="753">
        <v>0</v>
      </c>
      <c r="R192" s="753">
        <v>0</v>
      </c>
      <c r="S192" s="753">
        <v>0</v>
      </c>
      <c r="T192" s="20"/>
      <c r="U192" s="20"/>
      <c r="V192" s="20"/>
      <c r="W192" s="111"/>
    </row>
    <row r="193" spans="2:23" ht="19.899999999999999" customHeight="1">
      <c r="B193" s="437"/>
      <c r="C193" s="438"/>
      <c r="D193" s="439"/>
      <c r="E193" s="112"/>
      <c r="F193" s="479"/>
      <c r="G193" s="479"/>
      <c r="H193" s="479"/>
      <c r="I193" s="479"/>
      <c r="J193" s="479"/>
      <c r="K193" s="479"/>
      <c r="L193" s="746"/>
      <c r="M193" s="746"/>
      <c r="N193" s="754"/>
      <c r="O193" s="754"/>
      <c r="P193" s="754"/>
      <c r="Q193" s="754"/>
      <c r="R193" s="754"/>
      <c r="S193" s="754"/>
      <c r="T193" s="20"/>
      <c r="U193" s="20"/>
      <c r="V193" s="20"/>
      <c r="W193" s="111"/>
    </row>
    <row r="194" spans="2:23" ht="15.75" customHeight="1">
      <c r="B194" s="437"/>
      <c r="C194" s="438"/>
      <c r="D194" s="439"/>
      <c r="E194" s="112"/>
      <c r="F194" s="475" t="s">
        <v>547</v>
      </c>
      <c r="G194" s="475"/>
      <c r="H194" s="475"/>
      <c r="I194" s="475"/>
      <c r="J194" s="475"/>
      <c r="K194" s="475"/>
      <c r="L194" s="475"/>
      <c r="M194" s="475"/>
      <c r="N194" s="475"/>
      <c r="O194" s="475"/>
      <c r="P194" s="475"/>
      <c r="Q194" s="475"/>
      <c r="R194" s="475"/>
      <c r="S194" s="475"/>
      <c r="T194" s="20"/>
      <c r="U194" s="20"/>
      <c r="V194" s="20"/>
      <c r="W194" s="111"/>
    </row>
    <row r="195" spans="2:23" ht="15" customHeight="1">
      <c r="B195" s="437"/>
      <c r="C195" s="438"/>
      <c r="D195" s="439"/>
      <c r="E195" s="112"/>
      <c r="F195" s="149"/>
      <c r="G195" s="149"/>
      <c r="H195" s="149"/>
      <c r="I195" s="149"/>
      <c r="J195" s="149"/>
      <c r="K195" s="149"/>
      <c r="L195" s="149"/>
      <c r="M195" s="149"/>
      <c r="N195" s="149"/>
      <c r="O195" s="149"/>
      <c r="P195" s="149"/>
      <c r="Q195" s="149"/>
      <c r="R195" s="20"/>
      <c r="S195" s="20"/>
      <c r="T195" s="20"/>
      <c r="U195" s="20"/>
      <c r="V195" s="20"/>
      <c r="W195" s="111"/>
    </row>
    <row r="196" spans="2:23">
      <c r="B196" s="437"/>
      <c r="C196" s="438"/>
      <c r="D196" s="439"/>
      <c r="E196" s="112"/>
      <c r="F196" s="874" t="s">
        <v>871</v>
      </c>
      <c r="G196" s="874"/>
      <c r="H196" s="874"/>
      <c r="I196" s="874"/>
      <c r="J196" s="874"/>
      <c r="K196" s="744"/>
      <c r="L196" s="744"/>
      <c r="M196" s="744"/>
      <c r="N196" s="744"/>
      <c r="O196" s="744"/>
      <c r="P196" s="744"/>
      <c r="Q196" s="744"/>
      <c r="R196" s="744"/>
      <c r="S196" s="20"/>
      <c r="T196" s="20"/>
      <c r="U196" s="20"/>
      <c r="V196" s="20"/>
      <c r="W196" s="111"/>
    </row>
    <row r="197" spans="2:23">
      <c r="B197" s="437"/>
      <c r="C197" s="438"/>
      <c r="D197" s="439"/>
      <c r="E197" s="112"/>
      <c r="F197" s="845"/>
      <c r="G197" s="832"/>
      <c r="H197" s="832"/>
      <c r="I197" s="832"/>
      <c r="J197" s="844"/>
      <c r="K197" s="997" t="s">
        <v>137</v>
      </c>
      <c r="L197" s="943"/>
      <c r="M197" s="943" t="s">
        <v>138</v>
      </c>
      <c r="N197" s="943"/>
      <c r="O197" s="943" t="s">
        <v>139</v>
      </c>
      <c r="P197" s="943"/>
      <c r="Q197" s="943" t="s">
        <v>140</v>
      </c>
      <c r="R197" s="943"/>
      <c r="S197" s="20"/>
      <c r="T197" s="20"/>
      <c r="U197" s="20"/>
      <c r="V197" s="20"/>
      <c r="W197" s="111"/>
    </row>
    <row r="198" spans="2:23">
      <c r="B198" s="437"/>
      <c r="C198" s="438"/>
      <c r="D198" s="439"/>
      <c r="E198" s="112"/>
      <c r="F198" s="991"/>
      <c r="G198" s="992"/>
      <c r="H198" s="992"/>
      <c r="I198" s="992"/>
      <c r="J198" s="993"/>
      <c r="K198" s="944" t="s">
        <v>872</v>
      </c>
      <c r="L198" s="939" t="s">
        <v>873</v>
      </c>
      <c r="M198" s="944" t="s">
        <v>872</v>
      </c>
      <c r="N198" s="939" t="s">
        <v>873</v>
      </c>
      <c r="O198" s="944" t="s">
        <v>872</v>
      </c>
      <c r="P198" s="939" t="s">
        <v>873</v>
      </c>
      <c r="Q198" s="941" t="s">
        <v>872</v>
      </c>
      <c r="R198" s="939" t="s">
        <v>873</v>
      </c>
      <c r="S198" s="20"/>
      <c r="T198" s="20"/>
      <c r="U198" s="20"/>
      <c r="V198" s="20"/>
      <c r="W198" s="111"/>
    </row>
    <row r="199" spans="2:23">
      <c r="B199" s="437"/>
      <c r="C199" s="438"/>
      <c r="D199" s="439"/>
      <c r="E199" s="112"/>
      <c r="F199" s="994"/>
      <c r="G199" s="995"/>
      <c r="H199" s="995"/>
      <c r="I199" s="995"/>
      <c r="J199" s="996"/>
      <c r="K199" s="945"/>
      <c r="L199" s="940"/>
      <c r="M199" s="945"/>
      <c r="N199" s="940"/>
      <c r="O199" s="945"/>
      <c r="P199" s="940"/>
      <c r="Q199" s="942"/>
      <c r="R199" s="940"/>
      <c r="S199" s="20"/>
      <c r="T199" s="20"/>
      <c r="U199" s="20"/>
      <c r="V199" s="20"/>
      <c r="W199" s="111"/>
    </row>
    <row r="200" spans="2:23">
      <c r="B200" s="437"/>
      <c r="C200" s="438"/>
      <c r="D200" s="439"/>
      <c r="E200" s="112"/>
      <c r="F200" s="756" t="s">
        <v>549</v>
      </c>
      <c r="G200" s="756"/>
      <c r="H200" s="756"/>
      <c r="I200" s="756"/>
      <c r="J200" s="756"/>
      <c r="K200" s="746">
        <v>1212</v>
      </c>
      <c r="L200" s="746"/>
      <c r="M200" s="746">
        <v>2592</v>
      </c>
      <c r="N200" s="746"/>
      <c r="O200" s="746">
        <v>2505</v>
      </c>
      <c r="P200" s="746"/>
      <c r="Q200" s="746">
        <v>1337</v>
      </c>
      <c r="R200" s="746"/>
      <c r="S200" s="20"/>
      <c r="T200" s="20"/>
      <c r="U200" s="20"/>
      <c r="V200" s="20"/>
      <c r="W200" s="111"/>
    </row>
    <row r="201" spans="2:23">
      <c r="B201" s="437"/>
      <c r="C201" s="438"/>
      <c r="D201" s="439"/>
      <c r="E201" s="112"/>
      <c r="F201" s="479"/>
      <c r="G201" s="479"/>
      <c r="H201" s="479"/>
      <c r="I201" s="479"/>
      <c r="J201" s="479"/>
      <c r="K201" s="746"/>
      <c r="L201" s="746"/>
      <c r="M201" s="746"/>
      <c r="N201" s="746"/>
      <c r="O201" s="746"/>
      <c r="P201" s="746"/>
      <c r="Q201" s="746"/>
      <c r="R201" s="746"/>
      <c r="S201" s="20"/>
      <c r="T201" s="20"/>
      <c r="U201" s="20"/>
      <c r="V201" s="20"/>
      <c r="W201" s="111"/>
    </row>
    <row r="202" spans="2:23">
      <c r="B202" s="437"/>
      <c r="C202" s="438"/>
      <c r="D202" s="439"/>
      <c r="E202" s="112"/>
      <c r="F202" s="747" t="s">
        <v>550</v>
      </c>
      <c r="G202" s="748"/>
      <c r="H202" s="748"/>
      <c r="I202" s="748"/>
      <c r="J202" s="749"/>
      <c r="K202" s="742">
        <v>3</v>
      </c>
      <c r="L202" s="742" t="s">
        <v>184</v>
      </c>
      <c r="M202" s="753">
        <v>0</v>
      </c>
      <c r="N202" s="753">
        <v>2</v>
      </c>
      <c r="O202" s="753">
        <v>0</v>
      </c>
      <c r="P202" s="753">
        <v>14</v>
      </c>
      <c r="Q202" s="753">
        <v>0</v>
      </c>
      <c r="R202" s="753">
        <v>14</v>
      </c>
      <c r="S202" s="20"/>
      <c r="T202" s="20"/>
      <c r="U202" s="20"/>
      <c r="V202" s="20"/>
      <c r="W202" s="111"/>
    </row>
    <row r="203" spans="2:23">
      <c r="B203" s="437"/>
      <c r="C203" s="438"/>
      <c r="D203" s="439"/>
      <c r="E203" s="112"/>
      <c r="F203" s="750"/>
      <c r="G203" s="751"/>
      <c r="H203" s="751"/>
      <c r="I203" s="751"/>
      <c r="J203" s="752"/>
      <c r="K203" s="743"/>
      <c r="L203" s="743"/>
      <c r="M203" s="754"/>
      <c r="N203" s="754"/>
      <c r="O203" s="754"/>
      <c r="P203" s="754"/>
      <c r="Q203" s="754"/>
      <c r="R203" s="754"/>
      <c r="S203" s="20"/>
      <c r="T203" s="20"/>
      <c r="U203" s="20"/>
      <c r="V203" s="20"/>
      <c r="W203" s="111"/>
    </row>
    <row r="204" spans="2:23" ht="18.600000000000001" customHeight="1">
      <c r="B204" s="437"/>
      <c r="C204" s="438"/>
      <c r="D204" s="439"/>
      <c r="E204" s="112"/>
      <c r="F204" s="747" t="s">
        <v>551</v>
      </c>
      <c r="G204" s="748"/>
      <c r="H204" s="748"/>
      <c r="I204" s="748"/>
      <c r="J204" s="749"/>
      <c r="K204" s="742" t="s">
        <v>184</v>
      </c>
      <c r="L204" s="742" t="s">
        <v>184</v>
      </c>
      <c r="M204" s="753">
        <v>0</v>
      </c>
      <c r="N204" s="753">
        <v>0</v>
      </c>
      <c r="O204" s="753">
        <v>0</v>
      </c>
      <c r="P204" s="753">
        <v>93</v>
      </c>
      <c r="Q204" s="753">
        <v>0</v>
      </c>
      <c r="R204" s="753">
        <v>100</v>
      </c>
      <c r="S204" s="20"/>
      <c r="T204" s="20"/>
      <c r="U204" s="20"/>
      <c r="V204" s="20"/>
      <c r="W204" s="111"/>
    </row>
    <row r="205" spans="2:23" ht="20.65" customHeight="1">
      <c r="B205" s="437"/>
      <c r="C205" s="438"/>
      <c r="D205" s="439"/>
      <c r="E205" s="112"/>
      <c r="F205" s="750"/>
      <c r="G205" s="751"/>
      <c r="H205" s="751"/>
      <c r="I205" s="751"/>
      <c r="J205" s="752"/>
      <c r="K205" s="743"/>
      <c r="L205" s="743"/>
      <c r="M205" s="754"/>
      <c r="N205" s="754"/>
      <c r="O205" s="754"/>
      <c r="P205" s="754"/>
      <c r="Q205" s="754"/>
      <c r="R205" s="754"/>
      <c r="S205" s="20"/>
      <c r="T205" s="20"/>
      <c r="U205" s="20"/>
      <c r="V205" s="20"/>
      <c r="W205" s="111"/>
    </row>
    <row r="206" spans="2:23" ht="18" customHeight="1">
      <c r="B206" s="437"/>
      <c r="C206" s="438"/>
      <c r="D206" s="439"/>
      <c r="E206" s="112"/>
      <c r="F206" s="747" t="s">
        <v>552</v>
      </c>
      <c r="G206" s="748"/>
      <c r="H206" s="748"/>
      <c r="I206" s="748"/>
      <c r="J206" s="749"/>
      <c r="K206" s="742" t="s">
        <v>184</v>
      </c>
      <c r="L206" s="742" t="s">
        <v>184</v>
      </c>
      <c r="M206" s="753">
        <v>0</v>
      </c>
      <c r="N206" s="753">
        <v>100</v>
      </c>
      <c r="O206" s="753">
        <v>0</v>
      </c>
      <c r="P206" s="753">
        <v>7</v>
      </c>
      <c r="Q206" s="753">
        <v>0</v>
      </c>
      <c r="R206" s="753">
        <v>14</v>
      </c>
      <c r="S206" s="20"/>
      <c r="T206" s="20"/>
      <c r="U206" s="20"/>
      <c r="V206" s="20"/>
      <c r="W206" s="111"/>
    </row>
    <row r="207" spans="2:23" ht="21" customHeight="1">
      <c r="B207" s="437"/>
      <c r="C207" s="438"/>
      <c r="D207" s="439"/>
      <c r="E207" s="112"/>
      <c r="F207" s="750"/>
      <c r="G207" s="751"/>
      <c r="H207" s="751"/>
      <c r="I207" s="751"/>
      <c r="J207" s="752"/>
      <c r="K207" s="743"/>
      <c r="L207" s="743"/>
      <c r="M207" s="754"/>
      <c r="N207" s="754"/>
      <c r="O207" s="754"/>
      <c r="P207" s="754"/>
      <c r="Q207" s="754"/>
      <c r="R207" s="754"/>
      <c r="S207" s="20"/>
      <c r="T207" s="20"/>
      <c r="U207" s="20"/>
      <c r="V207" s="20"/>
      <c r="W207" s="111"/>
    </row>
    <row r="208" spans="2:23">
      <c r="B208" s="437"/>
      <c r="C208" s="438"/>
      <c r="D208" s="439"/>
      <c r="E208" s="112"/>
      <c r="F208" s="6"/>
      <c r="G208" s="6"/>
      <c r="H208" s="6"/>
      <c r="I208" s="6"/>
      <c r="J208" s="6"/>
      <c r="K208" s="6"/>
      <c r="L208" s="6"/>
      <c r="M208" s="6"/>
      <c r="N208" s="6"/>
      <c r="O208" s="6"/>
      <c r="P208" s="6"/>
      <c r="Q208" s="6"/>
      <c r="R208" s="6"/>
      <c r="S208" s="20"/>
      <c r="T208" s="20"/>
      <c r="U208" s="20"/>
      <c r="V208" s="20"/>
      <c r="W208" s="111"/>
    </row>
    <row r="209" spans="2:23">
      <c r="B209" s="437"/>
      <c r="C209" s="438"/>
      <c r="D209" s="439"/>
      <c r="E209" s="112"/>
      <c r="F209" s="744" t="s">
        <v>874</v>
      </c>
      <c r="G209" s="744"/>
      <c r="H209" s="744"/>
      <c r="I209" s="744"/>
      <c r="J209" s="744"/>
      <c r="K209" s="744"/>
      <c r="L209" s="744"/>
      <c r="M209" s="744"/>
      <c r="N209" s="744"/>
      <c r="O209" s="744"/>
      <c r="P209" s="744"/>
      <c r="Q209" s="744"/>
      <c r="R209" s="744"/>
      <c r="S209" s="20"/>
      <c r="T209" s="20"/>
      <c r="U209" s="20"/>
      <c r="V209" s="20"/>
      <c r="W209" s="111"/>
    </row>
    <row r="210" spans="2:23">
      <c r="B210" s="437"/>
      <c r="C210" s="438"/>
      <c r="D210" s="439"/>
      <c r="E210" s="112"/>
      <c r="F210" s="476"/>
      <c r="G210" s="476"/>
      <c r="H210" s="476"/>
      <c r="I210" s="476"/>
      <c r="J210" s="476"/>
      <c r="K210" s="943" t="s">
        <v>137</v>
      </c>
      <c r="L210" s="943"/>
      <c r="M210" s="943" t="s">
        <v>138</v>
      </c>
      <c r="N210" s="943"/>
      <c r="O210" s="943" t="s">
        <v>139</v>
      </c>
      <c r="P210" s="943"/>
      <c r="Q210" s="943" t="s">
        <v>140</v>
      </c>
      <c r="R210" s="943"/>
      <c r="S210" s="20"/>
      <c r="T210" s="20"/>
      <c r="U210" s="20"/>
      <c r="V210" s="20"/>
      <c r="W210" s="111"/>
    </row>
    <row r="211" spans="2:23" ht="14.65" customHeight="1">
      <c r="B211" s="437"/>
      <c r="C211" s="438"/>
      <c r="D211" s="439"/>
      <c r="E211" s="112"/>
      <c r="F211" s="991"/>
      <c r="G211" s="992"/>
      <c r="H211" s="992"/>
      <c r="I211" s="992"/>
      <c r="J211" s="993"/>
      <c r="K211" s="944" t="s">
        <v>872</v>
      </c>
      <c r="L211" s="939" t="s">
        <v>873</v>
      </c>
      <c r="M211" s="944" t="s">
        <v>872</v>
      </c>
      <c r="N211" s="939" t="s">
        <v>873</v>
      </c>
      <c r="O211" s="944" t="s">
        <v>872</v>
      </c>
      <c r="P211" s="939" t="s">
        <v>873</v>
      </c>
      <c r="Q211" s="941" t="s">
        <v>872</v>
      </c>
      <c r="R211" s="939" t="s">
        <v>873</v>
      </c>
      <c r="S211" s="20"/>
      <c r="T211" s="20"/>
      <c r="U211" s="20"/>
      <c r="V211" s="20"/>
      <c r="W211" s="111"/>
    </row>
    <row r="212" spans="2:23">
      <c r="B212" s="437"/>
      <c r="C212" s="438"/>
      <c r="D212" s="439"/>
      <c r="E212" s="112"/>
      <c r="F212" s="994"/>
      <c r="G212" s="995"/>
      <c r="H212" s="995"/>
      <c r="I212" s="995"/>
      <c r="J212" s="996"/>
      <c r="K212" s="945"/>
      <c r="L212" s="940"/>
      <c r="M212" s="945"/>
      <c r="N212" s="940"/>
      <c r="O212" s="945"/>
      <c r="P212" s="940"/>
      <c r="Q212" s="942"/>
      <c r="R212" s="940"/>
      <c r="S212" s="20"/>
      <c r="T212" s="20"/>
      <c r="U212" s="20"/>
      <c r="V212" s="20"/>
      <c r="W212" s="111"/>
    </row>
    <row r="213" spans="2:23">
      <c r="B213" s="437"/>
      <c r="C213" s="438"/>
      <c r="D213" s="439"/>
      <c r="E213" s="112"/>
      <c r="F213" s="479" t="s">
        <v>542</v>
      </c>
      <c r="G213" s="479"/>
      <c r="H213" s="479"/>
      <c r="I213" s="479"/>
      <c r="J213" s="479"/>
      <c r="K213" s="766">
        <v>31</v>
      </c>
      <c r="L213" s="766"/>
      <c r="M213" s="766">
        <v>23</v>
      </c>
      <c r="N213" s="766"/>
      <c r="O213" s="745">
        <v>42</v>
      </c>
      <c r="P213" s="745"/>
      <c r="Q213" s="745">
        <v>37</v>
      </c>
      <c r="R213" s="745"/>
      <c r="S213" s="20"/>
      <c r="T213" s="20"/>
      <c r="U213" s="20"/>
      <c r="V213" s="20"/>
      <c r="W213" s="111"/>
    </row>
    <row r="214" spans="2:23">
      <c r="B214" s="437"/>
      <c r="C214" s="438"/>
      <c r="D214" s="439"/>
      <c r="E214" s="112"/>
      <c r="F214" s="479"/>
      <c r="G214" s="479"/>
      <c r="H214" s="479"/>
      <c r="I214" s="479"/>
      <c r="J214" s="479"/>
      <c r="K214" s="766"/>
      <c r="L214" s="766"/>
      <c r="M214" s="766"/>
      <c r="N214" s="766"/>
      <c r="O214" s="745"/>
      <c r="P214" s="745"/>
      <c r="Q214" s="745"/>
      <c r="R214" s="745"/>
      <c r="S214" s="20"/>
      <c r="T214" s="20"/>
      <c r="U214" s="20"/>
      <c r="V214" s="20"/>
      <c r="W214" s="111"/>
    </row>
    <row r="215" spans="2:23">
      <c r="B215" s="437"/>
      <c r="C215" s="438"/>
      <c r="D215" s="439"/>
      <c r="E215" s="112"/>
      <c r="F215" s="479" t="s">
        <v>554</v>
      </c>
      <c r="G215" s="479"/>
      <c r="H215" s="479"/>
      <c r="I215" s="479"/>
      <c r="J215" s="479"/>
      <c r="K215" s="742">
        <v>0</v>
      </c>
      <c r="L215" s="742">
        <v>0</v>
      </c>
      <c r="M215" s="742">
        <v>0</v>
      </c>
      <c r="N215" s="742">
        <v>0</v>
      </c>
      <c r="O215" s="742">
        <v>0</v>
      </c>
      <c r="P215" s="742">
        <v>0</v>
      </c>
      <c r="Q215" s="742">
        <v>0</v>
      </c>
      <c r="R215" s="742">
        <v>0</v>
      </c>
      <c r="S215" s="20"/>
      <c r="T215" s="20"/>
      <c r="U215" s="20"/>
      <c r="V215" s="20"/>
      <c r="W215" s="111"/>
    </row>
    <row r="216" spans="2:23">
      <c r="B216" s="437"/>
      <c r="C216" s="438"/>
      <c r="D216" s="439"/>
      <c r="E216" s="112"/>
      <c r="F216" s="479"/>
      <c r="G216" s="479"/>
      <c r="H216" s="479"/>
      <c r="I216" s="479"/>
      <c r="J216" s="479"/>
      <c r="K216" s="743"/>
      <c r="L216" s="743"/>
      <c r="M216" s="743"/>
      <c r="N216" s="743"/>
      <c r="O216" s="743"/>
      <c r="P216" s="743"/>
      <c r="Q216" s="743"/>
      <c r="R216" s="743"/>
      <c r="S216" s="20"/>
      <c r="T216" s="20"/>
      <c r="U216" s="20"/>
      <c r="V216" s="20"/>
      <c r="W216" s="111"/>
    </row>
    <row r="217" spans="2:23" ht="16.899999999999999" customHeight="1">
      <c r="B217" s="437"/>
      <c r="C217" s="438"/>
      <c r="D217" s="439"/>
      <c r="E217" s="112"/>
      <c r="F217" s="479" t="s">
        <v>551</v>
      </c>
      <c r="G217" s="479"/>
      <c r="H217" s="479"/>
      <c r="I217" s="479"/>
      <c r="J217" s="479"/>
      <c r="K217" s="742">
        <v>0</v>
      </c>
      <c r="L217" s="742">
        <v>0</v>
      </c>
      <c r="M217" s="742">
        <v>0</v>
      </c>
      <c r="N217" s="742">
        <v>0</v>
      </c>
      <c r="O217" s="742">
        <v>0</v>
      </c>
      <c r="P217" s="742">
        <v>0</v>
      </c>
      <c r="Q217" s="742">
        <v>0</v>
      </c>
      <c r="R217" s="742">
        <v>0</v>
      </c>
      <c r="S217" s="20"/>
      <c r="T217" s="20"/>
      <c r="U217" s="20"/>
      <c r="V217" s="20"/>
      <c r="W217" s="111"/>
    </row>
    <row r="218" spans="2:23" ht="20.65" customHeight="1">
      <c r="B218" s="437"/>
      <c r="C218" s="438"/>
      <c r="D218" s="439"/>
      <c r="E218" s="112"/>
      <c r="F218" s="479"/>
      <c r="G218" s="479"/>
      <c r="H218" s="479"/>
      <c r="I218" s="479"/>
      <c r="J218" s="479"/>
      <c r="K218" s="743"/>
      <c r="L218" s="743"/>
      <c r="M218" s="743"/>
      <c r="N218" s="743"/>
      <c r="O218" s="743"/>
      <c r="P218" s="743"/>
      <c r="Q218" s="743"/>
      <c r="R218" s="743"/>
      <c r="S218" s="20"/>
      <c r="T218" s="20"/>
      <c r="U218" s="20"/>
      <c r="V218" s="20"/>
      <c r="W218" s="111"/>
    </row>
    <row r="219" spans="2:23" ht="21" customHeight="1">
      <c r="B219" s="437"/>
      <c r="C219" s="438"/>
      <c r="D219" s="439"/>
      <c r="E219" s="112"/>
      <c r="F219" s="479" t="s">
        <v>875</v>
      </c>
      <c r="G219" s="479"/>
      <c r="H219" s="479"/>
      <c r="I219" s="479"/>
      <c r="J219" s="479"/>
      <c r="K219" s="742">
        <v>0</v>
      </c>
      <c r="L219" s="742">
        <v>0</v>
      </c>
      <c r="M219" s="742">
        <v>0</v>
      </c>
      <c r="N219" s="742">
        <v>0</v>
      </c>
      <c r="O219" s="742">
        <v>0</v>
      </c>
      <c r="P219" s="742">
        <v>0</v>
      </c>
      <c r="Q219" s="742">
        <v>0</v>
      </c>
      <c r="R219" s="742">
        <v>0</v>
      </c>
      <c r="S219" s="20"/>
      <c r="T219" s="20"/>
      <c r="U219" s="20"/>
      <c r="V219" s="20"/>
      <c r="W219" s="111"/>
    </row>
    <row r="220" spans="2:23" ht="20.65" customHeight="1">
      <c r="B220" s="437"/>
      <c r="C220" s="438"/>
      <c r="D220" s="439"/>
      <c r="E220" s="112"/>
      <c r="F220" s="479"/>
      <c r="G220" s="479"/>
      <c r="H220" s="479"/>
      <c r="I220" s="479"/>
      <c r="J220" s="479"/>
      <c r="K220" s="743"/>
      <c r="L220" s="743"/>
      <c r="M220" s="743"/>
      <c r="N220" s="743"/>
      <c r="O220" s="743"/>
      <c r="P220" s="743"/>
      <c r="Q220" s="743"/>
      <c r="R220" s="743"/>
      <c r="S220" s="20"/>
      <c r="T220" s="20"/>
      <c r="U220" s="20"/>
      <c r="V220" s="20"/>
      <c r="W220" s="111"/>
    </row>
    <row r="221" spans="2:23">
      <c r="B221" s="437"/>
      <c r="C221" s="438"/>
      <c r="D221" s="439"/>
      <c r="E221" s="112"/>
      <c r="F221" s="475" t="s">
        <v>555</v>
      </c>
      <c r="G221" s="475"/>
      <c r="H221" s="475"/>
      <c r="I221" s="475"/>
      <c r="J221" s="475"/>
      <c r="K221" s="475"/>
      <c r="L221" s="475"/>
      <c r="M221" s="475"/>
      <c r="N221" s="475"/>
      <c r="O221" s="475"/>
      <c r="P221" s="475"/>
      <c r="Q221" s="475"/>
      <c r="R221" s="475"/>
      <c r="S221" s="20"/>
      <c r="T221" s="20"/>
      <c r="U221" s="20"/>
      <c r="V221" s="20"/>
      <c r="W221" s="111"/>
    </row>
    <row r="222" spans="2:23" ht="14.65" customHeight="1">
      <c r="B222" s="437"/>
      <c r="C222" s="438"/>
      <c r="D222" s="439"/>
      <c r="E222" s="112"/>
      <c r="F222" s="457"/>
      <c r="G222" s="457"/>
      <c r="H222" s="457"/>
      <c r="I222" s="457"/>
      <c r="J222" s="457"/>
      <c r="K222" s="457"/>
      <c r="L222" s="457"/>
      <c r="M222" s="457"/>
      <c r="N222" s="457"/>
      <c r="O222" s="457"/>
      <c r="P222" s="457"/>
      <c r="Q222" s="457"/>
      <c r="R222" s="457"/>
      <c r="S222" s="20"/>
      <c r="T222" s="20"/>
      <c r="U222" s="20"/>
      <c r="V222" s="20"/>
      <c r="W222" s="111"/>
    </row>
    <row r="223" spans="2:23">
      <c r="B223" s="437"/>
      <c r="C223" s="438"/>
      <c r="D223" s="439"/>
      <c r="E223" s="112"/>
      <c r="F223" s="457"/>
      <c r="G223" s="457"/>
      <c r="H223" s="457"/>
      <c r="I223" s="457"/>
      <c r="J223" s="457"/>
      <c r="K223" s="457"/>
      <c r="L223" s="457"/>
      <c r="M223" s="457"/>
      <c r="N223" s="457"/>
      <c r="O223" s="457"/>
      <c r="P223" s="457"/>
      <c r="Q223" s="457"/>
      <c r="R223" s="457"/>
      <c r="S223" s="20"/>
      <c r="T223" s="20"/>
      <c r="U223" s="20"/>
      <c r="V223" s="20"/>
      <c r="W223" s="111"/>
    </row>
    <row r="224" spans="2:23">
      <c r="B224" s="437"/>
      <c r="C224" s="438"/>
      <c r="D224" s="439"/>
      <c r="E224" s="112"/>
      <c r="F224" s="457"/>
      <c r="G224" s="457"/>
      <c r="H224" s="457"/>
      <c r="I224" s="457"/>
      <c r="J224" s="457"/>
      <c r="K224" s="457"/>
      <c r="L224" s="457"/>
      <c r="M224" s="457"/>
      <c r="N224" s="457"/>
      <c r="O224" s="457"/>
      <c r="P224" s="457"/>
      <c r="Q224" s="457"/>
      <c r="R224" s="457"/>
      <c r="S224" s="20"/>
      <c r="T224" s="20"/>
      <c r="U224" s="20"/>
      <c r="V224" s="20"/>
      <c r="W224" s="111"/>
    </row>
    <row r="225" spans="2:23">
      <c r="B225" s="437"/>
      <c r="C225" s="438"/>
      <c r="D225" s="439"/>
      <c r="E225" s="112"/>
      <c r="F225" s="457"/>
      <c r="G225" s="457"/>
      <c r="H225" s="457"/>
      <c r="I225" s="457"/>
      <c r="J225" s="457"/>
      <c r="K225" s="457"/>
      <c r="L225" s="457"/>
      <c r="M225" s="457"/>
      <c r="N225" s="457"/>
      <c r="O225" s="457"/>
      <c r="P225" s="457"/>
      <c r="Q225" s="457"/>
      <c r="R225" s="457"/>
      <c r="S225" s="20"/>
      <c r="T225" s="20"/>
      <c r="U225" s="20"/>
      <c r="V225" s="20"/>
      <c r="W225" s="111"/>
    </row>
    <row r="226" spans="2:23">
      <c r="B226" s="437"/>
      <c r="C226" s="438"/>
      <c r="D226" s="439"/>
      <c r="E226" s="112"/>
      <c r="F226" s="457"/>
      <c r="G226" s="457"/>
      <c r="H226" s="457"/>
      <c r="I226" s="457"/>
      <c r="J226" s="457"/>
      <c r="K226" s="457"/>
      <c r="L226" s="457"/>
      <c r="M226" s="457"/>
      <c r="N226" s="457"/>
      <c r="O226" s="457"/>
      <c r="P226" s="457"/>
      <c r="Q226" s="457"/>
      <c r="R226" s="457"/>
      <c r="S226" s="20"/>
      <c r="T226" s="20"/>
      <c r="U226" s="20"/>
      <c r="V226" s="20"/>
      <c r="W226" s="111"/>
    </row>
    <row r="227" spans="2:23">
      <c r="B227" s="437"/>
      <c r="C227" s="438"/>
      <c r="D227" s="439"/>
      <c r="E227" s="112"/>
      <c r="F227" s="23" t="s">
        <v>876</v>
      </c>
      <c r="G227" s="112"/>
      <c r="H227" s="20"/>
      <c r="I227" s="20"/>
      <c r="J227" s="20"/>
      <c r="K227" s="20"/>
      <c r="L227" s="20"/>
      <c r="M227" s="20"/>
      <c r="N227" s="20"/>
      <c r="O227" s="20"/>
      <c r="P227" s="20"/>
      <c r="Q227" s="20"/>
      <c r="R227" s="20"/>
      <c r="S227" s="20"/>
      <c r="T227" s="20"/>
      <c r="U227" s="20"/>
      <c r="V227" s="20"/>
      <c r="W227" s="111"/>
    </row>
    <row r="228" spans="2:23">
      <c r="B228" s="437"/>
      <c r="C228" s="438"/>
      <c r="D228" s="439"/>
      <c r="E228" s="112"/>
      <c r="F228" s="158"/>
      <c r="G228" s="112"/>
      <c r="H228" s="20"/>
      <c r="I228" s="20"/>
      <c r="J228" s="20"/>
      <c r="K228" s="20"/>
      <c r="L228" s="20"/>
      <c r="M228" s="20"/>
      <c r="N228" s="20"/>
      <c r="O228" s="20"/>
      <c r="P228" s="20"/>
      <c r="Q228" s="20"/>
      <c r="R228" s="20"/>
      <c r="S228" s="20"/>
      <c r="T228" s="20"/>
      <c r="U228" s="20"/>
      <c r="V228" s="20"/>
      <c r="W228" s="111"/>
    </row>
    <row r="229" spans="2:23" ht="15" customHeight="1">
      <c r="B229" s="437"/>
      <c r="C229" s="438"/>
      <c r="D229" s="439"/>
      <c r="E229" s="112"/>
      <c r="F229" s="473" t="s">
        <v>877</v>
      </c>
      <c r="G229" s="473"/>
      <c r="H229" s="473"/>
      <c r="I229" s="473"/>
      <c r="J229" s="473"/>
      <c r="K229" s="473"/>
      <c r="L229" s="473"/>
      <c r="M229" s="473"/>
      <c r="N229" s="473"/>
      <c r="O229" s="473"/>
      <c r="P229" s="473"/>
      <c r="Q229" s="473"/>
      <c r="R229" s="473"/>
      <c r="S229" s="473"/>
      <c r="T229" s="473"/>
      <c r="U229" s="473"/>
      <c r="V229" s="143"/>
      <c r="W229" s="111"/>
    </row>
    <row r="230" spans="2:23">
      <c r="B230" s="437"/>
      <c r="C230" s="438"/>
      <c r="D230" s="439"/>
      <c r="E230" s="112"/>
      <c r="F230" s="473"/>
      <c r="G230" s="473"/>
      <c r="H230" s="473"/>
      <c r="I230" s="473"/>
      <c r="J230" s="473"/>
      <c r="K230" s="473"/>
      <c r="L230" s="473"/>
      <c r="M230" s="473"/>
      <c r="N230" s="473"/>
      <c r="O230" s="473"/>
      <c r="P230" s="473"/>
      <c r="Q230" s="473"/>
      <c r="R230" s="473"/>
      <c r="S230" s="473"/>
      <c r="T230" s="473"/>
      <c r="U230" s="473"/>
      <c r="V230" s="143"/>
      <c r="W230" s="111"/>
    </row>
    <row r="231" spans="2:23" ht="15.75" customHeight="1">
      <c r="B231" s="437"/>
      <c r="C231" s="438"/>
      <c r="D231" s="439"/>
      <c r="E231" s="112"/>
      <c r="F231" s="473"/>
      <c r="G231" s="473"/>
      <c r="H231" s="473"/>
      <c r="I231" s="473"/>
      <c r="J231" s="473"/>
      <c r="K231" s="473"/>
      <c r="L231" s="473"/>
      <c r="M231" s="473"/>
      <c r="N231" s="473"/>
      <c r="O231" s="473"/>
      <c r="P231" s="473"/>
      <c r="Q231" s="473"/>
      <c r="R231" s="473"/>
      <c r="S231" s="473"/>
      <c r="T231" s="473"/>
      <c r="U231" s="473"/>
      <c r="V231" s="143"/>
      <c r="W231" s="111"/>
    </row>
    <row r="232" spans="2:23">
      <c r="B232" s="437"/>
      <c r="C232" s="438"/>
      <c r="D232" s="439"/>
      <c r="E232" s="112"/>
      <c r="F232" s="473"/>
      <c r="G232" s="473"/>
      <c r="H232" s="473"/>
      <c r="I232" s="473"/>
      <c r="J232" s="473"/>
      <c r="K232" s="473"/>
      <c r="L232" s="473"/>
      <c r="M232" s="473"/>
      <c r="N232" s="473"/>
      <c r="O232" s="473"/>
      <c r="P232" s="473"/>
      <c r="Q232" s="473"/>
      <c r="R232" s="473"/>
      <c r="S232" s="473"/>
      <c r="T232" s="473"/>
      <c r="U232" s="473"/>
      <c r="V232" s="143"/>
      <c r="W232" s="111"/>
    </row>
    <row r="233" spans="2:23">
      <c r="B233" s="437"/>
      <c r="C233" s="438"/>
      <c r="D233" s="439"/>
      <c r="E233" s="112"/>
      <c r="F233" s="473"/>
      <c r="G233" s="473"/>
      <c r="H233" s="473"/>
      <c r="I233" s="473"/>
      <c r="J233" s="473"/>
      <c r="K233" s="473"/>
      <c r="L233" s="473"/>
      <c r="M233" s="473"/>
      <c r="N233" s="473"/>
      <c r="O233" s="473"/>
      <c r="P233" s="473"/>
      <c r="Q233" s="473"/>
      <c r="R233" s="473"/>
      <c r="S233" s="473"/>
      <c r="T233" s="473"/>
      <c r="U233" s="473"/>
      <c r="V233" s="143"/>
      <c r="W233" s="111"/>
    </row>
    <row r="234" spans="2:23">
      <c r="B234" s="437"/>
      <c r="C234" s="438"/>
      <c r="D234" s="439"/>
      <c r="E234" s="112"/>
      <c r="F234" s="473"/>
      <c r="G234" s="473"/>
      <c r="H234" s="473"/>
      <c r="I234" s="473"/>
      <c r="J234" s="473"/>
      <c r="K234" s="473"/>
      <c r="L234" s="473"/>
      <c r="M234" s="473"/>
      <c r="N234" s="473"/>
      <c r="O234" s="473"/>
      <c r="P234" s="473"/>
      <c r="Q234" s="473"/>
      <c r="R234" s="473"/>
      <c r="S234" s="473"/>
      <c r="T234" s="473"/>
      <c r="U234" s="473"/>
      <c r="V234" s="143"/>
      <c r="W234" s="111"/>
    </row>
    <row r="235" spans="2:23">
      <c r="B235" s="437"/>
      <c r="C235" s="438"/>
      <c r="D235" s="439"/>
      <c r="E235" s="112"/>
      <c r="F235" s="473"/>
      <c r="G235" s="473"/>
      <c r="H235" s="473"/>
      <c r="I235" s="473"/>
      <c r="J235" s="473"/>
      <c r="K235" s="473"/>
      <c r="L235" s="473"/>
      <c r="M235" s="473"/>
      <c r="N235" s="473"/>
      <c r="O235" s="473"/>
      <c r="P235" s="473"/>
      <c r="Q235" s="473"/>
      <c r="R235" s="473"/>
      <c r="S235" s="473"/>
      <c r="T235" s="473"/>
      <c r="U235" s="473"/>
      <c r="V235" s="143"/>
      <c r="W235" s="111"/>
    </row>
    <row r="236" spans="2:23">
      <c r="B236" s="437"/>
      <c r="C236" s="438"/>
      <c r="D236" s="439"/>
      <c r="E236" s="112"/>
      <c r="F236" s="473"/>
      <c r="G236" s="473"/>
      <c r="H236" s="473"/>
      <c r="I236" s="473"/>
      <c r="J236" s="473"/>
      <c r="K236" s="473"/>
      <c r="L236" s="473"/>
      <c r="M236" s="473"/>
      <c r="N236" s="473"/>
      <c r="O236" s="473"/>
      <c r="P236" s="473"/>
      <c r="Q236" s="473"/>
      <c r="R236" s="473"/>
      <c r="S236" s="473"/>
      <c r="T236" s="473"/>
      <c r="U236" s="473"/>
      <c r="V236" s="143"/>
      <c r="W236" s="111"/>
    </row>
    <row r="237" spans="2:23">
      <c r="B237" s="437"/>
      <c r="C237" s="438"/>
      <c r="D237" s="439"/>
      <c r="E237" s="112"/>
      <c r="F237" s="473"/>
      <c r="G237" s="473"/>
      <c r="H237" s="473"/>
      <c r="I237" s="473"/>
      <c r="J237" s="473"/>
      <c r="K237" s="473"/>
      <c r="L237" s="473"/>
      <c r="M237" s="473"/>
      <c r="N237" s="473"/>
      <c r="O237" s="473"/>
      <c r="P237" s="473"/>
      <c r="Q237" s="473"/>
      <c r="R237" s="473"/>
      <c r="S237" s="473"/>
      <c r="T237" s="473"/>
      <c r="U237" s="473"/>
      <c r="V237" s="143"/>
      <c r="W237" s="111"/>
    </row>
    <row r="238" spans="2:23">
      <c r="B238" s="437"/>
      <c r="C238" s="438"/>
      <c r="D238" s="439"/>
      <c r="E238" s="112"/>
      <c r="F238" s="473"/>
      <c r="G238" s="473"/>
      <c r="H238" s="473"/>
      <c r="I238" s="473"/>
      <c r="J238" s="473"/>
      <c r="K238" s="473"/>
      <c r="L238" s="473"/>
      <c r="M238" s="473"/>
      <c r="N238" s="473"/>
      <c r="O238" s="473"/>
      <c r="P238" s="473"/>
      <c r="Q238" s="473"/>
      <c r="R238" s="473"/>
      <c r="S238" s="473"/>
      <c r="T238" s="473"/>
      <c r="U238" s="473"/>
      <c r="V238" s="143"/>
      <c r="W238" s="111"/>
    </row>
    <row r="239" spans="2:23">
      <c r="B239" s="437"/>
      <c r="C239" s="438"/>
      <c r="D239" s="439"/>
      <c r="E239" s="112"/>
      <c r="F239" s="473"/>
      <c r="G239" s="473"/>
      <c r="H239" s="473"/>
      <c r="I239" s="473"/>
      <c r="J239" s="473"/>
      <c r="K239" s="473"/>
      <c r="L239" s="473"/>
      <c r="M239" s="473"/>
      <c r="N239" s="473"/>
      <c r="O239" s="473"/>
      <c r="P239" s="473"/>
      <c r="Q239" s="473"/>
      <c r="R239" s="473"/>
      <c r="S239" s="473"/>
      <c r="T239" s="473"/>
      <c r="U239" s="473"/>
      <c r="V239" s="143"/>
      <c r="W239" s="111"/>
    </row>
    <row r="240" spans="2:23">
      <c r="B240" s="437"/>
      <c r="C240" s="438"/>
      <c r="D240" s="439"/>
      <c r="E240" s="112"/>
      <c r="F240" s="473"/>
      <c r="G240" s="473"/>
      <c r="H240" s="473"/>
      <c r="I240" s="473"/>
      <c r="J240" s="473"/>
      <c r="K240" s="473"/>
      <c r="L240" s="473"/>
      <c r="M240" s="473"/>
      <c r="N240" s="473"/>
      <c r="O240" s="473"/>
      <c r="P240" s="473"/>
      <c r="Q240" s="473"/>
      <c r="R240" s="473"/>
      <c r="S240" s="473"/>
      <c r="T240" s="473"/>
      <c r="U240" s="473"/>
      <c r="V240" s="143"/>
      <c r="W240" s="111"/>
    </row>
    <row r="241" spans="2:23">
      <c r="B241" s="437"/>
      <c r="C241" s="438"/>
      <c r="D241" s="439"/>
      <c r="E241" s="112"/>
      <c r="F241" s="473"/>
      <c r="G241" s="473"/>
      <c r="H241" s="473"/>
      <c r="I241" s="473"/>
      <c r="J241" s="473"/>
      <c r="K241" s="473"/>
      <c r="L241" s="473"/>
      <c r="M241" s="473"/>
      <c r="N241" s="473"/>
      <c r="O241" s="473"/>
      <c r="P241" s="473"/>
      <c r="Q241" s="473"/>
      <c r="R241" s="473"/>
      <c r="S241" s="473"/>
      <c r="T241" s="473"/>
      <c r="U241" s="473"/>
      <c r="V241" s="143"/>
      <c r="W241" s="111"/>
    </row>
    <row r="242" spans="2:23">
      <c r="B242" s="437"/>
      <c r="C242" s="438"/>
      <c r="D242" s="439"/>
      <c r="E242" s="112"/>
      <c r="F242" s="138"/>
      <c r="G242" s="138"/>
      <c r="H242" s="138"/>
      <c r="I242" s="138"/>
      <c r="J242" s="138"/>
      <c r="K242" s="138"/>
      <c r="L242" s="138"/>
      <c r="M242" s="138"/>
      <c r="N242" s="138"/>
      <c r="O242" s="138"/>
      <c r="P242" s="138"/>
      <c r="Q242" s="138"/>
      <c r="R242" s="138"/>
      <c r="S242" s="138"/>
      <c r="T242" s="138"/>
      <c r="U242" s="138"/>
      <c r="V242" s="143"/>
      <c r="W242" s="111"/>
    </row>
    <row r="243" spans="2:23">
      <c r="B243" s="437"/>
      <c r="C243" s="438"/>
      <c r="D243" s="439"/>
      <c r="E243" s="112"/>
      <c r="F243" s="80"/>
      <c r="G243" s="80"/>
      <c r="H243" s="80"/>
      <c r="I243" s="80"/>
      <c r="J243" s="80"/>
      <c r="K243" s="80"/>
      <c r="L243" s="80"/>
      <c r="M243" s="80"/>
      <c r="N243" s="80"/>
      <c r="O243" s="80"/>
      <c r="P243" s="80"/>
      <c r="Q243" s="80"/>
      <c r="R243" s="80"/>
      <c r="S243" s="80"/>
      <c r="T243" s="80"/>
      <c r="U243" s="80"/>
      <c r="V243" s="80"/>
      <c r="W243" s="111"/>
    </row>
    <row r="244" spans="2:23">
      <c r="B244" s="437"/>
      <c r="C244" s="438"/>
      <c r="D244" s="439"/>
      <c r="E244" s="112"/>
      <c r="F244" s="617" t="s">
        <v>878</v>
      </c>
      <c r="G244" s="617"/>
      <c r="H244" s="617"/>
      <c r="I244" s="617"/>
      <c r="J244" s="617"/>
      <c r="K244" s="617"/>
      <c r="L244" s="617"/>
      <c r="M244" s="617"/>
      <c r="N244" s="617"/>
      <c r="O244" s="617"/>
      <c r="P244" s="617"/>
      <c r="Q244" s="617"/>
      <c r="R244" s="617"/>
      <c r="S244" s="617"/>
      <c r="T244" s="617"/>
      <c r="U244" s="617"/>
      <c r="V244" s="617"/>
      <c r="W244" s="111"/>
    </row>
    <row r="245" spans="2:23">
      <c r="B245" s="437"/>
      <c r="C245" s="438"/>
      <c r="D245" s="439"/>
      <c r="E245" s="112"/>
      <c r="F245" s="80"/>
      <c r="G245" s="80"/>
      <c r="H245" s="80"/>
      <c r="I245" s="80"/>
      <c r="J245" s="80"/>
      <c r="K245" s="80"/>
      <c r="L245" s="80"/>
      <c r="M245" s="80"/>
      <c r="N245" s="80"/>
      <c r="O245" s="80"/>
      <c r="P245" s="80"/>
      <c r="Q245" s="80"/>
      <c r="R245" s="80"/>
      <c r="S245" s="80"/>
      <c r="T245" s="80"/>
      <c r="U245" s="80"/>
      <c r="V245" s="80"/>
      <c r="W245" s="111"/>
    </row>
    <row r="246" spans="2:23">
      <c r="B246" s="437"/>
      <c r="C246" s="438"/>
      <c r="D246" s="439"/>
      <c r="E246" s="112"/>
      <c r="F246" s="23" t="s">
        <v>879</v>
      </c>
      <c r="G246" s="80"/>
      <c r="H246" s="80"/>
      <c r="I246" s="80"/>
      <c r="J246" s="80"/>
      <c r="K246" s="80"/>
      <c r="L246" s="80"/>
      <c r="M246" s="80"/>
      <c r="N246" s="80"/>
      <c r="O246" s="80"/>
      <c r="P246" s="80"/>
      <c r="Q246" s="80"/>
      <c r="R246" s="80"/>
      <c r="S246" s="80"/>
      <c r="T246" s="80"/>
      <c r="U246" s="80"/>
      <c r="V246" s="80"/>
      <c r="W246" s="111"/>
    </row>
    <row r="247" spans="2:23">
      <c r="B247" s="437"/>
      <c r="C247" s="438"/>
      <c r="D247" s="439"/>
      <c r="E247" s="112"/>
      <c r="F247" s="158"/>
      <c r="G247" s="80"/>
      <c r="H247" s="80"/>
      <c r="I247" s="80"/>
      <c r="J247" s="80"/>
      <c r="K247" s="80"/>
      <c r="L247" s="80"/>
      <c r="M247" s="80"/>
      <c r="N247" s="80"/>
      <c r="O247" s="80"/>
      <c r="P247" s="80"/>
      <c r="Q247" s="80"/>
      <c r="R247" s="80"/>
      <c r="S247" s="80"/>
      <c r="T247" s="80"/>
      <c r="U247" s="80"/>
      <c r="V247" s="80"/>
      <c r="W247" s="111"/>
    </row>
    <row r="248" spans="2:23" ht="15" customHeight="1">
      <c r="B248" s="437"/>
      <c r="C248" s="438"/>
      <c r="D248" s="439"/>
      <c r="E248" s="112"/>
      <c r="F248" s="473" t="s">
        <v>880</v>
      </c>
      <c r="G248" s="473"/>
      <c r="H248" s="473"/>
      <c r="I248" s="473"/>
      <c r="J248" s="473"/>
      <c r="K248" s="473"/>
      <c r="L248" s="473"/>
      <c r="M248" s="473"/>
      <c r="N248" s="473"/>
      <c r="O248" s="473"/>
      <c r="P248" s="473"/>
      <c r="Q248" s="473"/>
      <c r="R248" s="473"/>
      <c r="S248" s="473"/>
      <c r="T248" s="143"/>
      <c r="U248" s="143"/>
      <c r="V248" s="143"/>
      <c r="W248" s="111"/>
    </row>
    <row r="249" spans="2:23">
      <c r="B249" s="437"/>
      <c r="C249" s="438"/>
      <c r="D249" s="439"/>
      <c r="E249" s="112"/>
      <c r="F249" s="473"/>
      <c r="G249" s="473"/>
      <c r="H249" s="473"/>
      <c r="I249" s="473"/>
      <c r="J249" s="473"/>
      <c r="K249" s="473"/>
      <c r="L249" s="473"/>
      <c r="M249" s="473"/>
      <c r="N249" s="473"/>
      <c r="O249" s="473"/>
      <c r="P249" s="473"/>
      <c r="Q249" s="473"/>
      <c r="R249" s="473"/>
      <c r="S249" s="473"/>
      <c r="T249" s="143"/>
      <c r="U249" s="143"/>
      <c r="V249" s="143"/>
      <c r="W249" s="111"/>
    </row>
    <row r="250" spans="2:23" ht="15" customHeight="1">
      <c r="B250" s="437"/>
      <c r="C250" s="438"/>
      <c r="D250" s="439"/>
      <c r="E250" s="112"/>
      <c r="F250" s="473"/>
      <c r="G250" s="473"/>
      <c r="H250" s="473"/>
      <c r="I250" s="473"/>
      <c r="J250" s="473"/>
      <c r="K250" s="473"/>
      <c r="L250" s="473"/>
      <c r="M250" s="473"/>
      <c r="N250" s="473"/>
      <c r="O250" s="473"/>
      <c r="P250" s="473"/>
      <c r="Q250" s="473"/>
      <c r="R250" s="473"/>
      <c r="S250" s="473"/>
      <c r="T250" s="143"/>
      <c r="U250" s="143"/>
      <c r="V250" s="143"/>
      <c r="W250" s="111"/>
    </row>
    <row r="251" spans="2:23">
      <c r="B251" s="437"/>
      <c r="C251" s="438"/>
      <c r="D251" s="439"/>
      <c r="E251" s="112"/>
      <c r="F251" s="473"/>
      <c r="G251" s="473"/>
      <c r="H251" s="473"/>
      <c r="I251" s="473"/>
      <c r="J251" s="473"/>
      <c r="K251" s="473"/>
      <c r="L251" s="473"/>
      <c r="M251" s="473"/>
      <c r="N251" s="473"/>
      <c r="O251" s="473"/>
      <c r="P251" s="473"/>
      <c r="Q251" s="473"/>
      <c r="R251" s="473"/>
      <c r="S251" s="473"/>
      <c r="T251" s="143"/>
      <c r="U251" s="143"/>
      <c r="V251" s="143"/>
      <c r="W251" s="111"/>
    </row>
    <row r="252" spans="2:23">
      <c r="B252" s="437"/>
      <c r="C252" s="438"/>
      <c r="D252" s="439"/>
      <c r="E252" s="112"/>
      <c r="F252" s="80"/>
      <c r="G252" s="80"/>
      <c r="H252" s="80"/>
      <c r="I252" s="80"/>
      <c r="J252" s="80"/>
      <c r="K252" s="80"/>
      <c r="L252" s="80"/>
      <c r="M252" s="80"/>
      <c r="N252" s="80"/>
      <c r="O252" s="80"/>
      <c r="P252" s="80"/>
      <c r="Q252" s="80"/>
      <c r="R252" s="80"/>
      <c r="S252" s="80"/>
      <c r="T252" s="80"/>
      <c r="U252" s="80"/>
      <c r="V252" s="80"/>
      <c r="W252" s="111"/>
    </row>
    <row r="253" spans="2:23">
      <c r="B253" s="437"/>
      <c r="C253" s="438"/>
      <c r="D253" s="439"/>
      <c r="E253" s="112"/>
      <c r="F253" s="617" t="s">
        <v>881</v>
      </c>
      <c r="G253" s="617"/>
      <c r="H253" s="617"/>
      <c r="I253" s="617"/>
      <c r="J253" s="617"/>
      <c r="K253" s="617"/>
      <c r="L253" s="617"/>
      <c r="M253" s="617"/>
      <c r="N253" s="617"/>
      <c r="O253" s="617"/>
      <c r="P253" s="617"/>
      <c r="Q253" s="617"/>
      <c r="R253" s="617"/>
      <c r="S253" s="617"/>
      <c r="T253" s="617"/>
      <c r="U253" s="617"/>
      <c r="V253" s="617"/>
      <c r="W253" s="111"/>
    </row>
    <row r="254" spans="2:23">
      <c r="B254" s="437"/>
      <c r="C254" s="438"/>
      <c r="D254" s="439"/>
      <c r="E254" s="112"/>
      <c r="F254" s="20"/>
      <c r="G254" s="20"/>
      <c r="H254" s="20"/>
      <c r="I254" s="20"/>
      <c r="J254" s="20"/>
      <c r="K254" s="20"/>
      <c r="L254" s="20"/>
      <c r="M254" s="20"/>
      <c r="N254" s="20"/>
      <c r="O254" s="20"/>
      <c r="P254" s="20"/>
      <c r="Q254" s="20"/>
      <c r="R254" s="20"/>
      <c r="S254" s="20"/>
      <c r="T254" s="20"/>
      <c r="U254" s="20"/>
      <c r="V254" s="20"/>
      <c r="W254" s="111"/>
    </row>
    <row r="255" spans="2:23">
      <c r="B255" s="437"/>
      <c r="C255" s="438"/>
      <c r="D255" s="439"/>
      <c r="E255" s="112"/>
      <c r="F255" s="112" t="s">
        <v>882</v>
      </c>
      <c r="G255" s="20"/>
      <c r="H255" s="20"/>
      <c r="I255" s="20"/>
      <c r="J255" s="20"/>
      <c r="K255" s="20"/>
      <c r="L255" s="20"/>
      <c r="M255" s="20"/>
      <c r="N255" s="20"/>
      <c r="O255" s="20"/>
      <c r="P255" s="20"/>
      <c r="Q255" s="20"/>
      <c r="R255" s="20"/>
      <c r="S255" s="20"/>
      <c r="T255" s="20"/>
      <c r="U255" s="20"/>
      <c r="V255" s="20"/>
      <c r="W255" s="111"/>
    </row>
    <row r="256" spans="2:23">
      <c r="B256" s="437"/>
      <c r="C256" s="438"/>
      <c r="D256" s="439"/>
      <c r="E256" s="112"/>
      <c r="F256" s="113"/>
      <c r="G256" s="112"/>
      <c r="H256" s="20"/>
      <c r="I256" s="20"/>
      <c r="J256" s="20"/>
      <c r="K256" s="20"/>
      <c r="L256" s="20"/>
      <c r="M256" s="20"/>
      <c r="N256" s="20"/>
      <c r="O256" s="20"/>
      <c r="P256" s="20"/>
      <c r="Q256" s="20"/>
      <c r="R256" s="20"/>
      <c r="S256" s="20"/>
      <c r="T256" s="20"/>
      <c r="U256" s="20"/>
      <c r="V256" s="20"/>
      <c r="W256" s="111"/>
    </row>
    <row r="257" spans="2:23">
      <c r="B257" s="437"/>
      <c r="C257" s="438"/>
      <c r="D257" s="439"/>
      <c r="E257" s="112"/>
      <c r="F257" s="617" t="s">
        <v>323</v>
      </c>
      <c r="G257" s="617"/>
      <c r="H257" s="617"/>
      <c r="I257" s="617"/>
      <c r="J257" s="617"/>
      <c r="K257" s="617"/>
      <c r="L257" s="617"/>
      <c r="M257" s="617"/>
      <c r="N257" s="617"/>
      <c r="O257" s="617"/>
      <c r="P257" s="617"/>
      <c r="Q257" s="617"/>
      <c r="R257" s="617"/>
      <c r="S257" s="998"/>
      <c r="T257" s="20"/>
      <c r="U257" s="20"/>
      <c r="V257" s="20"/>
      <c r="W257" s="111"/>
    </row>
    <row r="258" spans="2:23" ht="33" customHeight="1">
      <c r="B258" s="437"/>
      <c r="C258" s="438"/>
      <c r="D258" s="439"/>
      <c r="E258" s="112"/>
      <c r="F258" s="1001" t="s">
        <v>324</v>
      </c>
      <c r="G258" s="1002"/>
      <c r="H258" s="1007" t="s">
        <v>325</v>
      </c>
      <c r="I258" s="1007"/>
      <c r="J258" s="1007"/>
      <c r="K258" s="1007"/>
      <c r="L258" s="1007"/>
      <c r="M258" s="1007"/>
      <c r="N258" s="1007"/>
      <c r="O258" s="1007"/>
      <c r="P258" s="1007"/>
      <c r="Q258" s="1007"/>
      <c r="R258" s="1007"/>
      <c r="S258" s="1007"/>
      <c r="T258" s="20"/>
      <c r="U258" s="20"/>
      <c r="V258" s="20"/>
      <c r="W258" s="111"/>
    </row>
    <row r="259" spans="2:23" ht="42.6" customHeight="1">
      <c r="B259" s="437"/>
      <c r="C259" s="438"/>
      <c r="D259" s="439"/>
      <c r="E259" s="112"/>
      <c r="F259" s="1003"/>
      <c r="G259" s="1004"/>
      <c r="H259" s="621"/>
      <c r="I259" s="621"/>
      <c r="J259" s="621"/>
      <c r="K259" s="621"/>
      <c r="L259" s="621"/>
      <c r="M259" s="621"/>
      <c r="N259" s="621"/>
      <c r="O259" s="621"/>
      <c r="P259" s="621"/>
      <c r="Q259" s="621"/>
      <c r="R259" s="621"/>
      <c r="S259" s="621"/>
      <c r="T259" s="20"/>
      <c r="U259" s="20"/>
      <c r="V259" s="20"/>
      <c r="W259" s="111"/>
    </row>
    <row r="260" spans="2:23">
      <c r="B260" s="437"/>
      <c r="C260" s="438"/>
      <c r="D260" s="439"/>
      <c r="E260" s="112"/>
      <c r="F260" s="1005"/>
      <c r="G260" s="1006"/>
      <c r="H260" s="621"/>
      <c r="I260" s="621"/>
      <c r="J260" s="621"/>
      <c r="K260" s="621"/>
      <c r="L260" s="621"/>
      <c r="M260" s="621"/>
      <c r="N260" s="621"/>
      <c r="O260" s="621"/>
      <c r="P260" s="621"/>
      <c r="Q260" s="621"/>
      <c r="R260" s="621"/>
      <c r="S260" s="621"/>
      <c r="T260" s="20"/>
      <c r="U260" s="20"/>
      <c r="V260" s="20"/>
      <c r="W260" s="111"/>
    </row>
    <row r="261" spans="2:23" ht="14.65" customHeight="1">
      <c r="B261" s="437"/>
      <c r="C261" s="438"/>
      <c r="D261" s="439"/>
      <c r="E261" s="112"/>
      <c r="F261" s="999" t="s">
        <v>326</v>
      </c>
      <c r="G261" s="999"/>
      <c r="H261" s="621" t="s">
        <v>327</v>
      </c>
      <c r="I261" s="621"/>
      <c r="J261" s="621"/>
      <c r="K261" s="621"/>
      <c r="L261" s="621"/>
      <c r="M261" s="621"/>
      <c r="N261" s="621"/>
      <c r="O261" s="621"/>
      <c r="P261" s="621"/>
      <c r="Q261" s="621"/>
      <c r="R261" s="621"/>
      <c r="S261" s="621"/>
      <c r="T261" s="20"/>
      <c r="U261" s="20"/>
      <c r="V261" s="20"/>
      <c r="W261" s="111"/>
    </row>
    <row r="262" spans="2:23" ht="26.65" customHeight="1">
      <c r="B262" s="437"/>
      <c r="C262" s="438"/>
      <c r="D262" s="439"/>
      <c r="E262" s="112"/>
      <c r="F262" s="999"/>
      <c r="G262" s="999"/>
      <c r="H262" s="621"/>
      <c r="I262" s="621"/>
      <c r="J262" s="621"/>
      <c r="K262" s="621"/>
      <c r="L262" s="621"/>
      <c r="M262" s="621"/>
      <c r="N262" s="621"/>
      <c r="O262" s="621"/>
      <c r="P262" s="621"/>
      <c r="Q262" s="621"/>
      <c r="R262" s="621"/>
      <c r="S262" s="621"/>
      <c r="T262" s="20"/>
      <c r="U262" s="20"/>
      <c r="V262" s="20"/>
      <c r="W262" s="111"/>
    </row>
    <row r="263" spans="2:23" ht="27.6" customHeight="1">
      <c r="B263" s="437"/>
      <c r="C263" s="438"/>
      <c r="D263" s="439"/>
      <c r="E263" s="112"/>
      <c r="F263" s="999"/>
      <c r="G263" s="999"/>
      <c r="H263" s="621"/>
      <c r="I263" s="621"/>
      <c r="J263" s="621"/>
      <c r="K263" s="621"/>
      <c r="L263" s="621"/>
      <c r="M263" s="621"/>
      <c r="N263" s="621"/>
      <c r="O263" s="621"/>
      <c r="P263" s="621"/>
      <c r="Q263" s="621"/>
      <c r="R263" s="621"/>
      <c r="S263" s="621"/>
      <c r="T263" s="20"/>
      <c r="U263" s="20"/>
      <c r="V263" s="20"/>
      <c r="W263" s="111"/>
    </row>
    <row r="264" spans="2:23" ht="14.65" customHeight="1">
      <c r="B264" s="437"/>
      <c r="C264" s="438"/>
      <c r="D264" s="439"/>
      <c r="E264" s="112"/>
      <c r="F264" s="999" t="s">
        <v>328</v>
      </c>
      <c r="G264" s="999"/>
      <c r="H264" s="621" t="s">
        <v>329</v>
      </c>
      <c r="I264" s="621"/>
      <c r="J264" s="621"/>
      <c r="K264" s="621"/>
      <c r="L264" s="621"/>
      <c r="M264" s="621"/>
      <c r="N264" s="621"/>
      <c r="O264" s="621"/>
      <c r="P264" s="621"/>
      <c r="Q264" s="621"/>
      <c r="R264" s="621"/>
      <c r="S264" s="621"/>
      <c r="T264" s="20"/>
      <c r="U264" s="20"/>
      <c r="V264" s="20"/>
      <c r="W264" s="111"/>
    </row>
    <row r="265" spans="2:23">
      <c r="B265" s="437"/>
      <c r="C265" s="438"/>
      <c r="D265" s="439"/>
      <c r="E265" s="112"/>
      <c r="F265" s="999"/>
      <c r="G265" s="999"/>
      <c r="H265" s="621"/>
      <c r="I265" s="621"/>
      <c r="J265" s="621"/>
      <c r="K265" s="621"/>
      <c r="L265" s="621"/>
      <c r="M265" s="621"/>
      <c r="N265" s="621"/>
      <c r="O265" s="621"/>
      <c r="P265" s="621"/>
      <c r="Q265" s="621"/>
      <c r="R265" s="621"/>
      <c r="S265" s="621"/>
      <c r="T265" s="20"/>
      <c r="U265" s="20"/>
      <c r="V265" s="20"/>
      <c r="W265" s="111"/>
    </row>
    <row r="266" spans="2:23">
      <c r="B266" s="437"/>
      <c r="C266" s="438"/>
      <c r="D266" s="439"/>
      <c r="E266" s="112"/>
      <c r="F266" s="999"/>
      <c r="G266" s="999"/>
      <c r="H266" s="621"/>
      <c r="I266" s="621"/>
      <c r="J266" s="621"/>
      <c r="K266" s="621"/>
      <c r="L266" s="621"/>
      <c r="M266" s="621"/>
      <c r="N266" s="621"/>
      <c r="O266" s="621"/>
      <c r="P266" s="621"/>
      <c r="Q266" s="621"/>
      <c r="R266" s="621"/>
      <c r="S266" s="621"/>
      <c r="T266" s="20"/>
      <c r="U266" s="20"/>
      <c r="V266" s="20"/>
      <c r="W266" s="111"/>
    </row>
    <row r="267" spans="2:23">
      <c r="B267" s="139"/>
      <c r="C267" s="172"/>
      <c r="D267" s="140"/>
      <c r="E267" s="112"/>
      <c r="F267" s="20"/>
      <c r="G267" s="20"/>
      <c r="H267" s="20"/>
      <c r="I267" s="20"/>
      <c r="J267" s="20"/>
      <c r="K267" s="20"/>
      <c r="L267" s="20"/>
      <c r="M267" s="20"/>
      <c r="N267" s="20"/>
      <c r="O267" s="20"/>
      <c r="P267" s="20"/>
      <c r="Q267" s="20"/>
      <c r="R267" s="20"/>
      <c r="S267" s="20"/>
      <c r="T267" s="20"/>
      <c r="U267" s="20"/>
      <c r="V267" s="20"/>
      <c r="W267" s="111"/>
    </row>
    <row r="268" spans="2:23">
      <c r="B268" s="437"/>
      <c r="C268" s="438"/>
      <c r="D268" s="439"/>
      <c r="E268" s="112"/>
      <c r="F268" s="20"/>
      <c r="G268" s="20"/>
      <c r="H268" s="20"/>
      <c r="I268" s="20"/>
      <c r="J268" s="20"/>
      <c r="K268" s="20"/>
      <c r="L268" s="20"/>
      <c r="M268" s="20"/>
      <c r="N268" s="20"/>
      <c r="O268" s="20"/>
      <c r="P268" s="20"/>
      <c r="Q268" s="20"/>
      <c r="R268" s="20"/>
      <c r="S268" s="20"/>
      <c r="T268" s="20"/>
      <c r="U268" s="20"/>
      <c r="V268" s="20"/>
      <c r="W268" s="111"/>
    </row>
    <row r="269" spans="2:23">
      <c r="B269" s="437"/>
      <c r="C269" s="438"/>
      <c r="D269" s="439"/>
      <c r="E269" s="112"/>
      <c r="F269" s="23" t="s">
        <v>883</v>
      </c>
      <c r="G269" s="112"/>
      <c r="H269" s="20"/>
      <c r="I269" s="20"/>
      <c r="J269" s="20"/>
      <c r="K269" s="20"/>
      <c r="L269" s="20"/>
      <c r="M269" s="20"/>
      <c r="N269" s="20"/>
      <c r="O269" s="20"/>
      <c r="P269" s="20"/>
      <c r="Q269" s="20"/>
      <c r="R269" s="20"/>
      <c r="S269" s="20"/>
      <c r="T269" s="20"/>
      <c r="U269" s="20"/>
      <c r="V269" s="20"/>
      <c r="W269" s="111"/>
    </row>
    <row r="270" spans="2:23">
      <c r="B270" s="437"/>
      <c r="C270" s="438"/>
      <c r="D270" s="439"/>
      <c r="E270" s="112"/>
      <c r="F270" s="649" t="s">
        <v>884</v>
      </c>
      <c r="G270" s="649"/>
      <c r="H270" s="649"/>
      <c r="I270" s="649"/>
      <c r="J270" s="649"/>
      <c r="K270" s="649"/>
      <c r="L270" s="649"/>
      <c r="M270" s="649"/>
      <c r="N270" s="649"/>
      <c r="O270" s="649"/>
      <c r="P270" s="649"/>
      <c r="Q270" s="649"/>
      <c r="R270" s="649"/>
      <c r="S270" s="143"/>
      <c r="T270" s="143"/>
      <c r="U270" s="143"/>
      <c r="V270" s="143"/>
      <c r="W270" s="111"/>
    </row>
    <row r="271" spans="2:23">
      <c r="B271" s="437"/>
      <c r="C271" s="438"/>
      <c r="D271" s="439"/>
      <c r="E271" s="112"/>
      <c r="F271" s="649"/>
      <c r="G271" s="649"/>
      <c r="H271" s="649"/>
      <c r="I271" s="649"/>
      <c r="J271" s="649"/>
      <c r="K271" s="649"/>
      <c r="L271" s="649"/>
      <c r="M271" s="649"/>
      <c r="N271" s="649"/>
      <c r="O271" s="649"/>
      <c r="P271" s="649"/>
      <c r="Q271" s="649"/>
      <c r="R271" s="649"/>
      <c r="S271" s="143"/>
      <c r="T271" s="143"/>
      <c r="U271" s="143"/>
      <c r="V271" s="143"/>
      <c r="W271" s="111"/>
    </row>
    <row r="272" spans="2:23">
      <c r="B272" s="437"/>
      <c r="C272" s="438"/>
      <c r="D272" s="439"/>
      <c r="E272" s="112"/>
      <c r="F272" s="23"/>
      <c r="G272" s="23"/>
      <c r="H272" s="23"/>
      <c r="I272" s="23"/>
      <c r="J272" s="23"/>
      <c r="K272" s="23"/>
      <c r="L272" s="23"/>
      <c r="M272" s="23"/>
      <c r="N272" s="23"/>
      <c r="O272" s="23"/>
      <c r="P272" s="23"/>
      <c r="Q272" s="23"/>
      <c r="R272" s="23"/>
      <c r="S272" s="23"/>
      <c r="T272" s="23"/>
      <c r="U272" s="23"/>
      <c r="V272" s="23"/>
      <c r="W272" s="111"/>
    </row>
    <row r="273" spans="2:23">
      <c r="B273" s="437"/>
      <c r="C273" s="438"/>
      <c r="D273" s="439"/>
      <c r="E273" s="112"/>
      <c r="F273" s="916" t="s">
        <v>885</v>
      </c>
      <c r="G273" s="916"/>
      <c r="H273" s="916"/>
      <c r="I273" s="916"/>
      <c r="J273" s="916"/>
      <c r="K273" s="916"/>
      <c r="L273" s="916"/>
      <c r="M273" s="916"/>
      <c r="N273" s="916"/>
      <c r="O273" s="916"/>
      <c r="P273" s="916"/>
      <c r="Q273" s="916"/>
      <c r="R273" s="916"/>
      <c r="S273" s="916"/>
      <c r="T273" s="916"/>
      <c r="U273" s="916"/>
      <c r="V273" s="916"/>
      <c r="W273" s="111"/>
    </row>
    <row r="274" spans="2:23">
      <c r="B274" s="437"/>
      <c r="C274" s="438"/>
      <c r="D274" s="439"/>
      <c r="E274" s="112"/>
      <c r="F274" s="23"/>
      <c r="G274" s="23"/>
      <c r="H274" s="23"/>
      <c r="I274" s="23"/>
      <c r="J274" s="23"/>
      <c r="K274" s="23"/>
      <c r="L274" s="23"/>
      <c r="M274" s="23"/>
      <c r="N274" s="23"/>
      <c r="O274" s="23"/>
      <c r="P274" s="23"/>
      <c r="Q274" s="23"/>
      <c r="R274" s="23"/>
      <c r="S274" s="23"/>
      <c r="T274" s="23"/>
      <c r="U274" s="23"/>
      <c r="V274" s="23"/>
      <c r="W274" s="111"/>
    </row>
    <row r="275" spans="2:23">
      <c r="B275" s="437"/>
      <c r="C275" s="438"/>
      <c r="D275" s="439"/>
      <c r="E275" s="112"/>
      <c r="F275" s="23" t="s">
        <v>886</v>
      </c>
      <c r="G275" s="112"/>
      <c r="H275" s="20"/>
      <c r="I275" s="20"/>
      <c r="J275" s="20"/>
      <c r="K275" s="20"/>
      <c r="L275" s="20"/>
      <c r="M275" s="20"/>
      <c r="N275" s="20"/>
      <c r="O275" s="20"/>
      <c r="P275" s="20"/>
      <c r="Q275" s="20"/>
      <c r="R275" s="20"/>
      <c r="S275" s="20"/>
      <c r="T275" s="20"/>
      <c r="U275" s="20"/>
      <c r="V275" s="20"/>
      <c r="W275" s="111"/>
    </row>
    <row r="276" spans="2:23">
      <c r="B276" s="437"/>
      <c r="C276" s="438"/>
      <c r="D276" s="439"/>
      <c r="E276" s="112"/>
      <c r="F276" s="23" t="s">
        <v>887</v>
      </c>
      <c r="G276" s="20"/>
      <c r="H276" s="20"/>
      <c r="I276" s="20"/>
      <c r="J276" s="20"/>
      <c r="K276" s="20"/>
      <c r="L276" s="20"/>
      <c r="M276" s="20"/>
      <c r="N276" s="20"/>
      <c r="O276" s="20"/>
      <c r="P276" s="20"/>
      <c r="Q276" s="20"/>
      <c r="R276" s="20"/>
      <c r="S276" s="20"/>
      <c r="T276" s="20"/>
      <c r="U276" s="20"/>
      <c r="V276" s="20"/>
      <c r="W276" s="111"/>
    </row>
    <row r="277" spans="2:23">
      <c r="B277" s="437"/>
      <c r="C277" s="438"/>
      <c r="D277" s="439"/>
      <c r="E277" s="112"/>
      <c r="F277" s="23" t="s">
        <v>888</v>
      </c>
      <c r="G277" s="20"/>
      <c r="H277" s="20"/>
      <c r="I277" s="20"/>
      <c r="J277" s="20"/>
      <c r="K277" s="20"/>
      <c r="L277" s="20"/>
      <c r="M277" s="20"/>
      <c r="N277" s="20"/>
      <c r="O277" s="20"/>
      <c r="P277" s="20"/>
      <c r="Q277" s="20"/>
      <c r="R277" s="20"/>
      <c r="S277" s="20"/>
      <c r="T277" s="20"/>
      <c r="U277" s="20"/>
      <c r="V277" s="20"/>
      <c r="W277" s="111"/>
    </row>
    <row r="278" spans="2:23">
      <c r="B278" s="437"/>
      <c r="C278" s="438"/>
      <c r="D278" s="439"/>
      <c r="E278" s="112"/>
      <c r="F278" s="113"/>
      <c r="G278" s="20"/>
      <c r="H278" s="20"/>
      <c r="I278" s="20"/>
      <c r="J278" s="20"/>
      <c r="K278" s="20"/>
      <c r="L278" s="20"/>
      <c r="M278" s="20"/>
      <c r="N278" s="20"/>
      <c r="O278" s="20"/>
      <c r="P278" s="20"/>
      <c r="Q278" s="20"/>
      <c r="R278" s="20"/>
      <c r="S278" s="20"/>
      <c r="T278" s="20"/>
      <c r="U278" s="20"/>
      <c r="V278" s="20"/>
      <c r="W278" s="111"/>
    </row>
    <row r="279" spans="2:23">
      <c r="B279" s="437"/>
      <c r="C279" s="438"/>
      <c r="D279" s="439"/>
      <c r="E279" s="112"/>
      <c r="F279" s="922" t="s">
        <v>889</v>
      </c>
      <c r="G279" s="916"/>
      <c r="H279" s="916"/>
      <c r="I279" s="916"/>
      <c r="J279" s="916"/>
      <c r="K279" s="916"/>
      <c r="L279" s="916"/>
      <c r="M279" s="916"/>
      <c r="N279" s="1000"/>
      <c r="O279" s="20"/>
      <c r="P279" s="20"/>
      <c r="Q279" s="20"/>
      <c r="R279" s="20"/>
      <c r="S279" s="20"/>
      <c r="T279" s="20"/>
      <c r="U279" s="20"/>
      <c r="V279" s="20"/>
      <c r="W279" s="111"/>
    </row>
    <row r="280" spans="2:23">
      <c r="B280" s="437"/>
      <c r="C280" s="438"/>
      <c r="D280" s="439"/>
      <c r="E280" s="112"/>
      <c r="F280" s="1010"/>
      <c r="G280" s="1010"/>
      <c r="H280" s="1010"/>
      <c r="I280" s="1010"/>
      <c r="J280" s="1010"/>
      <c r="K280" s="216" t="s">
        <v>188</v>
      </c>
      <c r="L280" s="216" t="s">
        <v>189</v>
      </c>
      <c r="M280" s="216" t="s">
        <v>190</v>
      </c>
      <c r="N280" s="222" t="s">
        <v>191</v>
      </c>
      <c r="O280" s="20"/>
      <c r="P280" s="20"/>
      <c r="Q280" s="20"/>
      <c r="R280" s="20"/>
      <c r="S280" s="20"/>
      <c r="T280" s="20"/>
      <c r="U280" s="20"/>
      <c r="V280" s="20"/>
      <c r="W280" s="111"/>
    </row>
    <row r="281" spans="2:23">
      <c r="B281" s="437"/>
      <c r="C281" s="438"/>
      <c r="D281" s="439"/>
      <c r="E281" s="112"/>
      <c r="F281" s="1009" t="s">
        <v>890</v>
      </c>
      <c r="G281" s="1009"/>
      <c r="H281" s="1009"/>
      <c r="I281" s="1009"/>
      <c r="J281" s="1009"/>
      <c r="K281" s="215">
        <v>20024140</v>
      </c>
      <c r="L281" s="215">
        <v>23066695</v>
      </c>
      <c r="M281" s="215">
        <v>21788206</v>
      </c>
      <c r="N281" s="215">
        <v>21908527</v>
      </c>
      <c r="O281" s="20"/>
      <c r="P281" s="20"/>
      <c r="Q281" s="20"/>
      <c r="R281" s="20"/>
      <c r="S281" s="20"/>
      <c r="T281" s="20"/>
      <c r="U281" s="20"/>
      <c r="V281" s="20"/>
      <c r="W281" s="111"/>
    </row>
    <row r="282" spans="2:23" ht="15" customHeight="1">
      <c r="B282" s="437"/>
      <c r="C282" s="438"/>
      <c r="D282" s="439"/>
      <c r="E282" s="112"/>
      <c r="F282" s="1008" t="s">
        <v>891</v>
      </c>
      <c r="G282" s="1008"/>
      <c r="H282" s="1008"/>
      <c r="I282" s="1008"/>
      <c r="J282" s="1008"/>
      <c r="K282" s="123">
        <v>4</v>
      </c>
      <c r="L282" s="123">
        <v>4</v>
      </c>
      <c r="M282" s="123">
        <v>4</v>
      </c>
      <c r="N282" s="123">
        <v>4</v>
      </c>
      <c r="O282" s="20"/>
      <c r="P282" s="20"/>
      <c r="Q282" s="20"/>
      <c r="R282" s="20"/>
      <c r="S282" s="20"/>
      <c r="T282" s="20"/>
      <c r="U282" s="20"/>
      <c r="V282" s="20"/>
      <c r="W282" s="111"/>
    </row>
    <row r="283" spans="2:23" ht="15" customHeight="1">
      <c r="B283" s="437"/>
      <c r="C283" s="438"/>
      <c r="D283" s="439"/>
      <c r="E283" s="112"/>
      <c r="F283" s="1008" t="s">
        <v>892</v>
      </c>
      <c r="G283" s="1008"/>
      <c r="H283" s="1008"/>
      <c r="I283" s="1008"/>
      <c r="J283" s="1008"/>
      <c r="K283" s="122">
        <v>206473</v>
      </c>
      <c r="L283" s="122">
        <v>198690</v>
      </c>
      <c r="M283" s="122">
        <v>199960</v>
      </c>
      <c r="N283" s="122">
        <v>207258</v>
      </c>
      <c r="O283" s="20"/>
      <c r="P283" s="20"/>
      <c r="Q283" s="20"/>
      <c r="R283" s="20"/>
      <c r="S283" s="20"/>
      <c r="T283" s="20"/>
      <c r="U283" s="20"/>
      <c r="V283" s="20"/>
      <c r="W283" s="111"/>
    </row>
    <row r="284" spans="2:23" ht="15" customHeight="1">
      <c r="B284" s="437"/>
      <c r="C284" s="438"/>
      <c r="D284" s="439"/>
      <c r="E284" s="112"/>
      <c r="F284" s="112"/>
      <c r="G284" s="20"/>
      <c r="H284" s="20"/>
      <c r="I284" s="20"/>
      <c r="J284" s="20"/>
      <c r="K284" s="20"/>
      <c r="L284" s="20"/>
      <c r="M284" s="20"/>
      <c r="N284" s="20"/>
      <c r="O284" s="20"/>
      <c r="P284" s="20"/>
      <c r="Q284" s="20"/>
      <c r="R284" s="20"/>
      <c r="S284" s="20"/>
      <c r="T284" s="20"/>
      <c r="U284" s="20"/>
      <c r="V284" s="20"/>
      <c r="W284" s="111"/>
    </row>
    <row r="285" spans="2:23">
      <c r="B285" s="437"/>
      <c r="C285" s="438"/>
      <c r="D285" s="439"/>
      <c r="E285" s="112"/>
      <c r="F285" s="472"/>
      <c r="G285" s="472"/>
      <c r="H285" s="472"/>
      <c r="I285" s="472"/>
      <c r="J285" s="472"/>
      <c r="K285" s="472"/>
      <c r="L285" s="472"/>
      <c r="M285" s="472"/>
      <c r="N285" s="472"/>
      <c r="O285" s="472"/>
      <c r="P285" s="472"/>
      <c r="Q285" s="20"/>
      <c r="R285" s="20"/>
      <c r="S285" s="20"/>
      <c r="T285" s="20"/>
      <c r="U285" s="20"/>
      <c r="V285" s="20"/>
      <c r="W285" s="111"/>
    </row>
    <row r="286" spans="2:23">
      <c r="B286" s="437"/>
      <c r="C286" s="438"/>
      <c r="D286" s="439"/>
      <c r="E286" s="112"/>
      <c r="F286" s="23" t="s">
        <v>893</v>
      </c>
      <c r="G286" s="20"/>
      <c r="H286" s="20"/>
      <c r="I286" s="20"/>
      <c r="J286" s="20"/>
      <c r="K286" s="20"/>
      <c r="L286" s="20"/>
      <c r="M286" s="20"/>
      <c r="N286" s="20"/>
      <c r="O286" s="20"/>
      <c r="P286" s="20"/>
      <c r="Q286" s="20"/>
      <c r="R286" s="20"/>
      <c r="S286" s="20"/>
      <c r="T286" s="20"/>
      <c r="U286" s="20"/>
      <c r="V286" s="20"/>
      <c r="W286" s="111"/>
    </row>
    <row r="287" spans="2:23">
      <c r="B287" s="437"/>
      <c r="C287" s="438"/>
      <c r="D287" s="439"/>
      <c r="E287" s="112"/>
      <c r="F287" s="112"/>
      <c r="G287" s="20"/>
      <c r="H287" s="20"/>
      <c r="I287" s="20"/>
      <c r="J287" s="20"/>
      <c r="K287" s="20"/>
      <c r="L287" s="20"/>
      <c r="M287" s="20"/>
      <c r="N287" s="20"/>
      <c r="O287" s="20"/>
      <c r="P287" s="20"/>
      <c r="Q287" s="20"/>
      <c r="R287" s="20"/>
      <c r="S287" s="20"/>
      <c r="T287" s="20"/>
      <c r="U287" s="20"/>
      <c r="V287" s="20"/>
      <c r="W287" s="111"/>
    </row>
    <row r="288" spans="2:23">
      <c r="B288" s="437"/>
      <c r="C288" s="438"/>
      <c r="D288" s="439"/>
      <c r="E288" s="112"/>
      <c r="F288" s="112" t="s">
        <v>894</v>
      </c>
      <c r="G288" s="112"/>
      <c r="H288" s="20"/>
      <c r="I288" s="20"/>
      <c r="J288" s="20"/>
      <c r="K288" s="20"/>
      <c r="L288" s="20"/>
      <c r="M288" s="20"/>
      <c r="N288" s="20"/>
      <c r="O288" s="20"/>
      <c r="P288" s="20"/>
      <c r="Q288" s="20"/>
      <c r="R288" s="20"/>
      <c r="S288" s="20"/>
      <c r="T288" s="20"/>
      <c r="U288" s="20"/>
      <c r="V288" s="20"/>
      <c r="W288" s="111"/>
    </row>
    <row r="289" spans="2:23">
      <c r="B289" s="437"/>
      <c r="C289" s="438"/>
      <c r="D289" s="439"/>
      <c r="E289" s="112"/>
      <c r="F289" s="20"/>
      <c r="G289" s="20"/>
      <c r="H289" s="20"/>
      <c r="I289" s="20"/>
      <c r="J289" s="20"/>
      <c r="K289" s="20"/>
      <c r="L289" s="20"/>
      <c r="M289" s="20"/>
      <c r="N289" s="20"/>
      <c r="O289" s="20"/>
      <c r="P289" s="20"/>
      <c r="Q289" s="20"/>
      <c r="R289" s="20"/>
      <c r="S289" s="20"/>
      <c r="T289" s="20"/>
      <c r="U289" s="20"/>
      <c r="V289" s="20"/>
      <c r="W289" s="111"/>
    </row>
    <row r="290" spans="2:23">
      <c r="B290" s="437"/>
      <c r="C290" s="438"/>
      <c r="D290" s="439"/>
      <c r="E290" s="112"/>
      <c r="F290" s="20"/>
      <c r="G290" s="20"/>
      <c r="H290" s="20"/>
      <c r="I290" s="20"/>
      <c r="J290" s="20"/>
      <c r="K290" s="20"/>
      <c r="L290" s="20"/>
      <c r="M290" s="20"/>
      <c r="N290" s="20"/>
      <c r="O290" s="20"/>
      <c r="P290" s="20"/>
      <c r="Q290" s="20"/>
      <c r="R290" s="20"/>
      <c r="S290" s="20"/>
      <c r="T290" s="20"/>
      <c r="U290" s="20"/>
      <c r="V290" s="20"/>
      <c r="W290" s="111"/>
    </row>
    <row r="291" spans="2:23">
      <c r="B291" s="437"/>
      <c r="C291" s="438"/>
      <c r="D291" s="439"/>
      <c r="E291" s="112"/>
      <c r="F291" s="20"/>
      <c r="G291" s="20"/>
      <c r="H291" s="20"/>
      <c r="I291" s="20"/>
      <c r="J291" s="20"/>
      <c r="K291" s="20"/>
      <c r="L291" s="20"/>
      <c r="M291" s="20"/>
      <c r="N291" s="20"/>
      <c r="O291" s="20"/>
      <c r="P291" s="20"/>
      <c r="Q291" s="20"/>
      <c r="R291" s="20"/>
      <c r="S291" s="20"/>
      <c r="T291" s="20"/>
      <c r="U291" s="20"/>
      <c r="V291" s="20"/>
      <c r="W291" s="111"/>
    </row>
    <row r="292" spans="2:23" ht="15" thickBot="1">
      <c r="B292" s="440"/>
      <c r="C292" s="441"/>
      <c r="D292" s="442"/>
      <c r="E292" s="112"/>
      <c r="F292" s="20"/>
      <c r="G292" s="20"/>
      <c r="H292" s="20"/>
      <c r="I292" s="20"/>
      <c r="J292" s="20"/>
      <c r="K292" s="20"/>
      <c r="L292" s="20"/>
      <c r="M292" s="20"/>
      <c r="N292" s="20"/>
      <c r="O292" s="20"/>
      <c r="P292" s="20"/>
      <c r="Q292" s="20"/>
      <c r="R292" s="20"/>
      <c r="S292" s="20"/>
      <c r="T292" s="20"/>
      <c r="U292" s="20"/>
      <c r="V292" s="20"/>
      <c r="W292" s="111"/>
    </row>
  </sheetData>
  <mergeCells count="354">
    <mergeCell ref="F168:V168"/>
    <mergeCell ref="L67:M67"/>
    <mergeCell ref="R64:S64"/>
    <mergeCell ref="F64:K64"/>
    <mergeCell ref="F65:K65"/>
    <mergeCell ref="F7:V7"/>
    <mergeCell ref="F59:V59"/>
    <mergeCell ref="F70:V70"/>
    <mergeCell ref="F130:V130"/>
    <mergeCell ref="F138:U138"/>
    <mergeCell ref="F149:V149"/>
    <mergeCell ref="F164:V166"/>
    <mergeCell ref="F84:R95"/>
    <mergeCell ref="F98:R123"/>
    <mergeCell ref="M162:N162"/>
    <mergeCell ref="O162:P162"/>
    <mergeCell ref="Q162:R162"/>
    <mergeCell ref="F163:J163"/>
    <mergeCell ref="K163:L163"/>
    <mergeCell ref="M163:N163"/>
    <mergeCell ref="O163:P163"/>
    <mergeCell ref="F162:J162"/>
    <mergeCell ref="K162:L162"/>
    <mergeCell ref="F66:K66"/>
    <mergeCell ref="B282:D285"/>
    <mergeCell ref="F270:R271"/>
    <mergeCell ref="B286:D288"/>
    <mergeCell ref="B289:D292"/>
    <mergeCell ref="F283:J283"/>
    <mergeCell ref="F282:J282"/>
    <mergeCell ref="F281:J281"/>
    <mergeCell ref="F280:J280"/>
    <mergeCell ref="F285:P285"/>
    <mergeCell ref="F273:V273"/>
    <mergeCell ref="B268:D269"/>
    <mergeCell ref="B270:D273"/>
    <mergeCell ref="F264:G266"/>
    <mergeCell ref="F279:N279"/>
    <mergeCell ref="B274:D277"/>
    <mergeCell ref="B278:D281"/>
    <mergeCell ref="B248:D251"/>
    <mergeCell ref="B227:D228"/>
    <mergeCell ref="B245:D247"/>
    <mergeCell ref="B252:D254"/>
    <mergeCell ref="B255:D266"/>
    <mergeCell ref="B243:D244"/>
    <mergeCell ref="F258:G260"/>
    <mergeCell ref="F261:G263"/>
    <mergeCell ref="B236:D239"/>
    <mergeCell ref="B240:D241"/>
    <mergeCell ref="B242:D242"/>
    <mergeCell ref="B232:D235"/>
    <mergeCell ref="B229:D231"/>
    <mergeCell ref="F229:U241"/>
    <mergeCell ref="F244:V244"/>
    <mergeCell ref="F253:V253"/>
    <mergeCell ref="H258:S260"/>
    <mergeCell ref="H261:S263"/>
    <mergeCell ref="H264:S266"/>
    <mergeCell ref="F257:S257"/>
    <mergeCell ref="B181:D183"/>
    <mergeCell ref="B184:D188"/>
    <mergeCell ref="B189:D194"/>
    <mergeCell ref="B195:D226"/>
    <mergeCell ref="F190:K191"/>
    <mergeCell ref="F188:K189"/>
    <mergeCell ref="F187:K187"/>
    <mergeCell ref="F219:J220"/>
    <mergeCell ref="K219:K220"/>
    <mergeCell ref="Q197:R197"/>
    <mergeCell ref="L198:L199"/>
    <mergeCell ref="M198:M199"/>
    <mergeCell ref="N198:N199"/>
    <mergeCell ref="O198:O199"/>
    <mergeCell ref="P198:P199"/>
    <mergeCell ref="Q198:Q199"/>
    <mergeCell ref="R198:R199"/>
    <mergeCell ref="F200:J201"/>
    <mergeCell ref="K200:L201"/>
    <mergeCell ref="M200:N201"/>
    <mergeCell ref="O200:P201"/>
    <mergeCell ref="Q200:R201"/>
    <mergeCell ref="F206:J207"/>
    <mergeCell ref="K206:K207"/>
    <mergeCell ref="F211:J212"/>
    <mergeCell ref="K211:K212"/>
    <mergeCell ref="F194:S194"/>
    <mergeCell ref="R192:R193"/>
    <mergeCell ref="F183:S183"/>
    <mergeCell ref="F196:R196"/>
    <mergeCell ref="F197:J197"/>
    <mergeCell ref="K197:L197"/>
    <mergeCell ref="Q192:Q193"/>
    <mergeCell ref="R184:S185"/>
    <mergeCell ref="R187:S187"/>
    <mergeCell ref="R188:R189"/>
    <mergeCell ref="S188:S189"/>
    <mergeCell ref="R190:R191"/>
    <mergeCell ref="S190:S191"/>
    <mergeCell ref="M197:N197"/>
    <mergeCell ref="O197:P197"/>
    <mergeCell ref="F198:J199"/>
    <mergeCell ref="K198:K199"/>
    <mergeCell ref="L202:L203"/>
    <mergeCell ref="M202:M203"/>
    <mergeCell ref="N202:N203"/>
    <mergeCell ref="B170:D172"/>
    <mergeCell ref="B173:D176"/>
    <mergeCell ref="B177:D180"/>
    <mergeCell ref="F176:G176"/>
    <mergeCell ref="F177:G177"/>
    <mergeCell ref="F178:G178"/>
    <mergeCell ref="F175:G175"/>
    <mergeCell ref="M175:R178"/>
    <mergeCell ref="F172:K173"/>
    <mergeCell ref="F174:G174"/>
    <mergeCell ref="B153:D156"/>
    <mergeCell ref="B157:D160"/>
    <mergeCell ref="B161:D164"/>
    <mergeCell ref="B165:D166"/>
    <mergeCell ref="B167:D169"/>
    <mergeCell ref="F139:R141"/>
    <mergeCell ref="K154:L154"/>
    <mergeCell ref="M154:N154"/>
    <mergeCell ref="O154:R154"/>
    <mergeCell ref="K155:L155"/>
    <mergeCell ref="M155:N155"/>
    <mergeCell ref="O155:P155"/>
    <mergeCell ref="Q155:R155"/>
    <mergeCell ref="B147:D150"/>
    <mergeCell ref="B151:D152"/>
    <mergeCell ref="B144:D146"/>
    <mergeCell ref="F156:J156"/>
    <mergeCell ref="K156:L156"/>
    <mergeCell ref="M156:N156"/>
    <mergeCell ref="F161:J161"/>
    <mergeCell ref="K161:L161"/>
    <mergeCell ref="M161:N161"/>
    <mergeCell ref="O161:P161"/>
    <mergeCell ref="B140:D142"/>
    <mergeCell ref="B118:D121"/>
    <mergeCell ref="B122:D125"/>
    <mergeCell ref="B126:D128"/>
    <mergeCell ref="B129:D131"/>
    <mergeCell ref="F67:K67"/>
    <mergeCell ref="B86:D89"/>
    <mergeCell ref="B90:D93"/>
    <mergeCell ref="B67:D70"/>
    <mergeCell ref="B71:D73"/>
    <mergeCell ref="B74:D77"/>
    <mergeCell ref="F75:I75"/>
    <mergeCell ref="F76:I76"/>
    <mergeCell ref="F77:I77"/>
    <mergeCell ref="F78:I78"/>
    <mergeCell ref="F79:I79"/>
    <mergeCell ref="F74:M74"/>
    <mergeCell ref="F81:M81"/>
    <mergeCell ref="B94:D96"/>
    <mergeCell ref="B97:D99"/>
    <mergeCell ref="B114:D117"/>
    <mergeCell ref="B78:D81"/>
    <mergeCell ref="B82:D85"/>
    <mergeCell ref="B102:D105"/>
    <mergeCell ref="B106:D109"/>
    <mergeCell ref="B110:D113"/>
    <mergeCell ref="F127:R128"/>
    <mergeCell ref="B132:D133"/>
    <mergeCell ref="B134:D137"/>
    <mergeCell ref="B138:D139"/>
    <mergeCell ref="B29:D32"/>
    <mergeCell ref="F12:L12"/>
    <mergeCell ref="F56:J56"/>
    <mergeCell ref="F54:J54"/>
    <mergeCell ref="F52:J52"/>
    <mergeCell ref="B60:D62"/>
    <mergeCell ref="B63:D66"/>
    <mergeCell ref="B56:D59"/>
    <mergeCell ref="L66:M66"/>
    <mergeCell ref="L65:M65"/>
    <mergeCell ref="L64:M64"/>
    <mergeCell ref="N64:O64"/>
    <mergeCell ref="P64:Q64"/>
    <mergeCell ref="N65:O65"/>
    <mergeCell ref="P65:Q65"/>
    <mergeCell ref="N66:O66"/>
    <mergeCell ref="P66:Q66"/>
    <mergeCell ref="B53:D55"/>
    <mergeCell ref="F55:J55"/>
    <mergeCell ref="B1:W3"/>
    <mergeCell ref="B4:W5"/>
    <mergeCell ref="B6:D9"/>
    <mergeCell ref="B10:D13"/>
    <mergeCell ref="B14:D17"/>
    <mergeCell ref="B22:D24"/>
    <mergeCell ref="B25:D28"/>
    <mergeCell ref="F13:H13"/>
    <mergeCell ref="B18:D21"/>
    <mergeCell ref="F14:H14"/>
    <mergeCell ref="F15:H15"/>
    <mergeCell ref="F16:H16"/>
    <mergeCell ref="F17:H17"/>
    <mergeCell ref="F18:H18"/>
    <mergeCell ref="F19:H19"/>
    <mergeCell ref="F20:H20"/>
    <mergeCell ref="N14:R20"/>
    <mergeCell ref="F25:R49"/>
    <mergeCell ref="B33:D36"/>
    <mergeCell ref="B37:D40"/>
    <mergeCell ref="B41:D44"/>
    <mergeCell ref="B45:D48"/>
    <mergeCell ref="B49:D51"/>
    <mergeCell ref="S158:T158"/>
    <mergeCell ref="N67:O67"/>
    <mergeCell ref="P67:Q67"/>
    <mergeCell ref="F82:I82"/>
    <mergeCell ref="F83:I83"/>
    <mergeCell ref="K158:L158"/>
    <mergeCell ref="M158:N158"/>
    <mergeCell ref="O158:P158"/>
    <mergeCell ref="Q158:R158"/>
    <mergeCell ref="S156:T156"/>
    <mergeCell ref="F153:V153"/>
    <mergeCell ref="U156:V156"/>
    <mergeCell ref="U158:V158"/>
    <mergeCell ref="F159:J159"/>
    <mergeCell ref="K159:L159"/>
    <mergeCell ref="M159:N159"/>
    <mergeCell ref="O159:P159"/>
    <mergeCell ref="Q159:R159"/>
    <mergeCell ref="O156:P156"/>
    <mergeCell ref="Q156:R156"/>
    <mergeCell ref="F157:J157"/>
    <mergeCell ref="K157:L157"/>
    <mergeCell ref="M157:N157"/>
    <mergeCell ref="O157:P157"/>
    <mergeCell ref="Q157:R157"/>
    <mergeCell ref="F158:J158"/>
    <mergeCell ref="F53:N53"/>
    <mergeCell ref="F213:J214"/>
    <mergeCell ref="K213:L214"/>
    <mergeCell ref="M213:N214"/>
    <mergeCell ref="O213:P214"/>
    <mergeCell ref="Q213:R214"/>
    <mergeCell ref="F204:J205"/>
    <mergeCell ref="K204:K205"/>
    <mergeCell ref="L204:L205"/>
    <mergeCell ref="M204:M205"/>
    <mergeCell ref="N204:N205"/>
    <mergeCell ref="L188:M189"/>
    <mergeCell ref="L190:M191"/>
    <mergeCell ref="L187:M187"/>
    <mergeCell ref="L184:M185"/>
    <mergeCell ref="N184:O185"/>
    <mergeCell ref="P184:Q185"/>
    <mergeCell ref="F63:S63"/>
    <mergeCell ref="S154:V154"/>
    <mergeCell ref="S155:T155"/>
    <mergeCell ref="U155:V155"/>
    <mergeCell ref="R65:S65"/>
    <mergeCell ref="R66:S66"/>
    <mergeCell ref="R67:S67"/>
    <mergeCell ref="S161:T161"/>
    <mergeCell ref="U161:V161"/>
    <mergeCell ref="S162:T162"/>
    <mergeCell ref="U162:V162"/>
    <mergeCell ref="S163:T163"/>
    <mergeCell ref="U163:V163"/>
    <mergeCell ref="Q161:R161"/>
    <mergeCell ref="Q163:R163"/>
    <mergeCell ref="U159:V159"/>
    <mergeCell ref="S160:T160"/>
    <mergeCell ref="U160:V160"/>
    <mergeCell ref="S159:T159"/>
    <mergeCell ref="F160:J160"/>
    <mergeCell ref="K160:L160"/>
    <mergeCell ref="M160:N160"/>
    <mergeCell ref="O160:P160"/>
    <mergeCell ref="Q160:R160"/>
    <mergeCell ref="S157:T157"/>
    <mergeCell ref="U157:V157"/>
    <mergeCell ref="S192:S193"/>
    <mergeCell ref="F184:K186"/>
    <mergeCell ref="F192:K193"/>
    <mergeCell ref="L192:M193"/>
    <mergeCell ref="N187:O187"/>
    <mergeCell ref="P187:Q187"/>
    <mergeCell ref="N188:N189"/>
    <mergeCell ref="O188:O189"/>
    <mergeCell ref="N190:N191"/>
    <mergeCell ref="O190:O191"/>
    <mergeCell ref="N192:N193"/>
    <mergeCell ref="O192:O193"/>
    <mergeCell ref="P188:P189"/>
    <mergeCell ref="Q188:Q189"/>
    <mergeCell ref="P190:P191"/>
    <mergeCell ref="Q190:Q191"/>
    <mergeCell ref="P192:P193"/>
    <mergeCell ref="O202:O203"/>
    <mergeCell ref="P202:P203"/>
    <mergeCell ref="Q202:Q203"/>
    <mergeCell ref="R202:R203"/>
    <mergeCell ref="F202:J203"/>
    <mergeCell ref="K202:K203"/>
    <mergeCell ref="O204:O205"/>
    <mergeCell ref="P204:P205"/>
    <mergeCell ref="Q204:Q205"/>
    <mergeCell ref="R204:R205"/>
    <mergeCell ref="L206:L207"/>
    <mergeCell ref="M206:M207"/>
    <mergeCell ref="N206:N207"/>
    <mergeCell ref="O206:O207"/>
    <mergeCell ref="P206:P207"/>
    <mergeCell ref="Q206:Q207"/>
    <mergeCell ref="R206:R207"/>
    <mergeCell ref="L215:L216"/>
    <mergeCell ref="M215:M216"/>
    <mergeCell ref="N215:N216"/>
    <mergeCell ref="O215:O216"/>
    <mergeCell ref="P215:P216"/>
    <mergeCell ref="Q215:Q216"/>
    <mergeCell ref="R215:R216"/>
    <mergeCell ref="F209:R209"/>
    <mergeCell ref="F210:J210"/>
    <mergeCell ref="K210:L210"/>
    <mergeCell ref="M210:N210"/>
    <mergeCell ref="O210:P210"/>
    <mergeCell ref="Q210:R210"/>
    <mergeCell ref="L211:L212"/>
    <mergeCell ref="M211:M212"/>
    <mergeCell ref="N211:N212"/>
    <mergeCell ref="O211:O212"/>
    <mergeCell ref="P211:P212"/>
    <mergeCell ref="Q211:Q212"/>
    <mergeCell ref="R211:R212"/>
    <mergeCell ref="F215:J216"/>
    <mergeCell ref="K215:K216"/>
    <mergeCell ref="L219:L220"/>
    <mergeCell ref="M219:M220"/>
    <mergeCell ref="N219:N220"/>
    <mergeCell ref="O219:O220"/>
    <mergeCell ref="P219:P220"/>
    <mergeCell ref="Q219:Q220"/>
    <mergeCell ref="R219:R220"/>
    <mergeCell ref="F217:J218"/>
    <mergeCell ref="F248:S251"/>
    <mergeCell ref="F221:R226"/>
    <mergeCell ref="K217:K218"/>
    <mergeCell ref="L217:L218"/>
    <mergeCell ref="M217:M218"/>
    <mergeCell ref="N217:N218"/>
    <mergeCell ref="O217:O218"/>
    <mergeCell ref="P217:P218"/>
    <mergeCell ref="Q217:Q218"/>
    <mergeCell ref="R217:R218"/>
  </mergeCells>
  <hyperlinks>
    <hyperlink ref="B6:D9" location="'RR-BI'!A1" display="Recursos renováveis e energia alternativa: Biocombustíveis" xr:uid="{711CC295-1217-4364-95E8-763C860D209C}"/>
  </hyperlinks>
  <pageMargins left="0.511811024" right="0.511811024" top="0.78740157499999996" bottom="0.78740157499999996" header="0.31496062000000002" footer="0.31496062000000002"/>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5C2B1-D3EE-4AE8-B586-0BD23CA82C52}">
  <sheetPr codeName="Planilha41">
    <tabColor theme="8"/>
  </sheetPr>
  <dimension ref="A1:S25"/>
  <sheetViews>
    <sheetView showGridLines="0" zoomScale="85" zoomScaleNormal="85" workbookViewId="0">
      <pane ySplit="5" topLeftCell="A6" activePane="bottomLeft" state="frozen"/>
      <selection pane="bottomLeft"/>
    </sheetView>
  </sheetViews>
  <sheetFormatPr defaultRowHeight="15" customHeight="1"/>
  <cols>
    <col min="1" max="1" width="5.7109375" customWidth="1"/>
    <col min="5" max="19" width="12.7109375" customWidth="1"/>
  </cols>
  <sheetData>
    <row r="1" spans="1:19" ht="15" customHeight="1">
      <c r="A1" s="1"/>
      <c r="B1" s="286" t="s">
        <v>895</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125</v>
      </c>
      <c r="C4" s="368"/>
      <c r="D4" s="368"/>
      <c r="E4" s="368"/>
      <c r="F4" s="368"/>
      <c r="G4" s="368"/>
      <c r="H4" s="368"/>
      <c r="I4" s="368"/>
      <c r="J4" s="368"/>
      <c r="K4" s="368"/>
      <c r="L4" s="368"/>
      <c r="M4" s="368"/>
      <c r="N4" s="368"/>
      <c r="O4" s="368"/>
      <c r="P4" s="368"/>
      <c r="Q4" s="368"/>
      <c r="R4" s="368"/>
      <c r="S4" s="369"/>
    </row>
    <row r="5" spans="1:19" ht="15" customHeight="1" thickBot="1">
      <c r="B5" s="411"/>
      <c r="C5" s="412"/>
      <c r="D5" s="412"/>
      <c r="E5" s="412"/>
      <c r="F5" s="412"/>
      <c r="G5" s="412"/>
      <c r="H5" s="412"/>
      <c r="I5" s="412"/>
      <c r="J5" s="412"/>
      <c r="K5" s="412"/>
      <c r="L5" s="412"/>
      <c r="M5" s="412"/>
      <c r="N5" s="412"/>
      <c r="O5" s="412"/>
      <c r="P5" s="412"/>
      <c r="Q5" s="412"/>
      <c r="R5" s="412"/>
      <c r="S5" s="413"/>
    </row>
    <row r="6" spans="1:19" ht="15" customHeight="1">
      <c r="A6" s="91"/>
      <c r="B6" s="1022" t="s">
        <v>896</v>
      </c>
      <c r="C6" s="1023"/>
      <c r="D6" s="1023"/>
      <c r="E6" s="1023"/>
      <c r="F6" s="1023"/>
      <c r="G6" s="1023"/>
      <c r="H6" s="1024"/>
      <c r="I6" s="420" t="s">
        <v>127</v>
      </c>
      <c r="J6" s="421"/>
      <c r="K6" s="421"/>
      <c r="L6" s="421"/>
      <c r="M6" s="421"/>
      <c r="N6" s="421"/>
      <c r="O6" s="421"/>
      <c r="P6" s="421"/>
      <c r="Q6" s="421"/>
      <c r="R6" s="421"/>
      <c r="S6" s="421"/>
    </row>
    <row r="7" spans="1:19" ht="15" customHeight="1">
      <c r="A7" s="91"/>
      <c r="B7" s="1025"/>
      <c r="C7" s="1026"/>
      <c r="D7" s="1026"/>
      <c r="E7" s="1026"/>
      <c r="F7" s="1026"/>
      <c r="G7" s="1026"/>
      <c r="H7" s="1027"/>
      <c r="I7" s="423"/>
      <c r="J7" s="424"/>
      <c r="K7" s="424"/>
      <c r="L7" s="424"/>
      <c r="M7" s="424"/>
      <c r="N7" s="424"/>
      <c r="O7" s="424"/>
      <c r="P7" s="424"/>
      <c r="Q7" s="424"/>
      <c r="R7" s="424"/>
      <c r="S7" s="424"/>
    </row>
    <row r="8" spans="1:19" ht="15" customHeight="1">
      <c r="A8" s="91"/>
      <c r="B8" s="1025"/>
      <c r="C8" s="1026"/>
      <c r="D8" s="1026"/>
      <c r="E8" s="1026"/>
      <c r="F8" s="1026"/>
      <c r="G8" s="1026"/>
      <c r="H8" s="1027"/>
      <c r="I8" s="423"/>
      <c r="J8" s="424"/>
      <c r="K8" s="424"/>
      <c r="L8" s="424"/>
      <c r="M8" s="424"/>
      <c r="N8" s="424"/>
      <c r="O8" s="424"/>
      <c r="P8" s="424"/>
      <c r="Q8" s="424"/>
      <c r="R8" s="424"/>
      <c r="S8" s="424"/>
    </row>
    <row r="9" spans="1:19" ht="15" customHeight="1" thickBot="1">
      <c r="A9" s="91"/>
      <c r="B9" s="1028"/>
      <c r="C9" s="1029"/>
      <c r="D9" s="1029"/>
      <c r="E9" s="1029"/>
      <c r="F9" s="1029"/>
      <c r="G9" s="1029"/>
      <c r="H9" s="1030"/>
      <c r="I9" s="423"/>
      <c r="J9" s="424"/>
      <c r="K9" s="424"/>
      <c r="L9" s="424"/>
      <c r="M9" s="424"/>
      <c r="N9" s="424"/>
      <c r="O9" s="424"/>
      <c r="P9" s="424"/>
      <c r="Q9" s="424"/>
      <c r="R9" s="424"/>
      <c r="S9" s="424"/>
    </row>
    <row r="10" spans="1:19" ht="15" customHeight="1">
      <c r="A10" s="91"/>
      <c r="B10" s="1022" t="s">
        <v>897</v>
      </c>
      <c r="C10" s="1023"/>
      <c r="D10" s="1023"/>
      <c r="E10" s="1023"/>
      <c r="F10" s="1023"/>
      <c r="G10" s="1023"/>
      <c r="H10" s="1024"/>
      <c r="I10" s="423"/>
      <c r="J10" s="424"/>
      <c r="K10" s="424"/>
      <c r="L10" s="424"/>
      <c r="M10" s="424"/>
      <c r="N10" s="424"/>
      <c r="O10" s="424"/>
      <c r="P10" s="424"/>
      <c r="Q10" s="424"/>
      <c r="R10" s="424"/>
      <c r="S10" s="424"/>
    </row>
    <row r="11" spans="1:19" ht="15" customHeight="1">
      <c r="A11" s="91"/>
      <c r="B11" s="1025"/>
      <c r="C11" s="1026"/>
      <c r="D11" s="1026"/>
      <c r="E11" s="1026"/>
      <c r="F11" s="1026"/>
      <c r="G11" s="1026"/>
      <c r="H11" s="1027"/>
      <c r="I11" s="423"/>
      <c r="J11" s="424"/>
      <c r="K11" s="424"/>
      <c r="L11" s="424"/>
      <c r="M11" s="424"/>
      <c r="N11" s="424"/>
      <c r="O11" s="424"/>
      <c r="P11" s="424"/>
      <c r="Q11" s="424"/>
      <c r="R11" s="424"/>
      <c r="S11" s="424"/>
    </row>
    <row r="12" spans="1:19" ht="15" customHeight="1">
      <c r="A12" s="91"/>
      <c r="B12" s="1025"/>
      <c r="C12" s="1026"/>
      <c r="D12" s="1026"/>
      <c r="E12" s="1026"/>
      <c r="F12" s="1026"/>
      <c r="G12" s="1026"/>
      <c r="H12" s="1027"/>
      <c r="I12" s="423"/>
      <c r="J12" s="424"/>
      <c r="K12" s="424"/>
      <c r="L12" s="424"/>
      <c r="M12" s="424"/>
      <c r="N12" s="424"/>
      <c r="O12" s="424"/>
      <c r="P12" s="424"/>
      <c r="Q12" s="424"/>
      <c r="R12" s="424"/>
      <c r="S12" s="424"/>
    </row>
    <row r="13" spans="1:19" ht="15" customHeight="1" thickBot="1">
      <c r="A13" s="91"/>
      <c r="B13" s="1028"/>
      <c r="C13" s="1029"/>
      <c r="D13" s="1029"/>
      <c r="E13" s="1029"/>
      <c r="F13" s="1029"/>
      <c r="G13" s="1029"/>
      <c r="H13" s="1030"/>
      <c r="I13" s="423"/>
      <c r="J13" s="424"/>
      <c r="K13" s="424"/>
      <c r="L13" s="424"/>
      <c r="M13" s="424"/>
      <c r="N13" s="424"/>
      <c r="O13" s="424"/>
      <c r="P13" s="424"/>
      <c r="Q13" s="424"/>
      <c r="R13" s="424"/>
      <c r="S13" s="424"/>
    </row>
    <row r="14" spans="1:19" ht="15" customHeight="1">
      <c r="A14" s="91"/>
      <c r="B14" s="1022" t="s">
        <v>898</v>
      </c>
      <c r="C14" s="1023"/>
      <c r="D14" s="1023"/>
      <c r="E14" s="1023"/>
      <c r="F14" s="1023"/>
      <c r="G14" s="1023"/>
      <c r="H14" s="1024"/>
      <c r="I14" s="423"/>
      <c r="J14" s="424"/>
      <c r="K14" s="424"/>
      <c r="L14" s="424"/>
      <c r="M14" s="424"/>
      <c r="N14" s="424"/>
      <c r="O14" s="424"/>
      <c r="P14" s="424"/>
      <c r="Q14" s="424"/>
      <c r="R14" s="424"/>
      <c r="S14" s="424"/>
    </row>
    <row r="15" spans="1:19" ht="15" customHeight="1">
      <c r="A15" s="91"/>
      <c r="B15" s="1025"/>
      <c r="C15" s="1026"/>
      <c r="D15" s="1026"/>
      <c r="E15" s="1026"/>
      <c r="F15" s="1026"/>
      <c r="G15" s="1026"/>
      <c r="H15" s="1027"/>
      <c r="I15" s="423"/>
      <c r="J15" s="424"/>
      <c r="K15" s="424"/>
      <c r="L15" s="424"/>
      <c r="M15" s="424"/>
      <c r="N15" s="424"/>
      <c r="O15" s="424"/>
      <c r="P15" s="424"/>
      <c r="Q15" s="424"/>
      <c r="R15" s="424"/>
      <c r="S15" s="424"/>
    </row>
    <row r="16" spans="1:19" ht="15" customHeight="1">
      <c r="A16" s="91"/>
      <c r="B16" s="1025"/>
      <c r="C16" s="1026"/>
      <c r="D16" s="1026"/>
      <c r="E16" s="1026"/>
      <c r="F16" s="1026"/>
      <c r="G16" s="1026"/>
      <c r="H16" s="1027"/>
      <c r="I16" s="423"/>
      <c r="J16" s="424"/>
      <c r="K16" s="424"/>
      <c r="L16" s="424"/>
      <c r="M16" s="424"/>
      <c r="N16" s="424"/>
      <c r="O16" s="424"/>
      <c r="P16" s="424"/>
      <c r="Q16" s="424"/>
      <c r="R16" s="424"/>
      <c r="S16" s="424"/>
    </row>
    <row r="17" spans="1:19" ht="15" customHeight="1" thickBot="1">
      <c r="A17" s="91"/>
      <c r="B17" s="1028"/>
      <c r="C17" s="1029"/>
      <c r="D17" s="1029"/>
      <c r="E17" s="1029"/>
      <c r="F17" s="1029"/>
      <c r="G17" s="1029"/>
      <c r="H17" s="1030"/>
      <c r="I17" s="423"/>
      <c r="J17" s="424"/>
      <c r="K17" s="424"/>
      <c r="L17" s="424"/>
      <c r="M17" s="424"/>
      <c r="N17" s="424"/>
      <c r="O17" s="424"/>
      <c r="P17" s="424"/>
      <c r="Q17" s="424"/>
      <c r="R17" s="424"/>
      <c r="S17" s="424"/>
    </row>
    <row r="18" spans="1:19" ht="15" customHeight="1">
      <c r="B18" s="1013"/>
      <c r="C18" s="1014"/>
      <c r="D18" s="1014"/>
      <c r="E18" s="1014"/>
      <c r="F18" s="1014"/>
      <c r="G18" s="1014"/>
      <c r="H18" s="1015"/>
      <c r="I18" s="423"/>
      <c r="J18" s="424"/>
      <c r="K18" s="424"/>
      <c r="L18" s="424"/>
      <c r="M18" s="424"/>
      <c r="N18" s="424"/>
      <c r="O18" s="424"/>
      <c r="P18" s="424"/>
      <c r="Q18" s="424"/>
      <c r="R18" s="424"/>
      <c r="S18" s="424"/>
    </row>
    <row r="19" spans="1:19" ht="15" customHeight="1">
      <c r="B19" s="1016"/>
      <c r="C19" s="1017"/>
      <c r="D19" s="1017"/>
      <c r="E19" s="1017"/>
      <c r="F19" s="1017"/>
      <c r="G19" s="1017"/>
      <c r="H19" s="1018"/>
      <c r="I19" s="423"/>
      <c r="J19" s="424"/>
      <c r="K19" s="424"/>
      <c r="L19" s="424"/>
      <c r="M19" s="424"/>
      <c r="N19" s="424"/>
      <c r="O19" s="424"/>
      <c r="P19" s="424"/>
      <c r="Q19" s="424"/>
      <c r="R19" s="424"/>
      <c r="S19" s="424"/>
    </row>
    <row r="20" spans="1:19" ht="15" customHeight="1">
      <c r="B20" s="1016"/>
      <c r="C20" s="1017"/>
      <c r="D20" s="1017"/>
      <c r="E20" s="1017"/>
      <c r="F20" s="1017"/>
      <c r="G20" s="1017"/>
      <c r="H20" s="1018"/>
      <c r="I20" s="423"/>
      <c r="J20" s="424"/>
      <c r="K20" s="424"/>
      <c r="L20" s="424"/>
      <c r="M20" s="424"/>
      <c r="N20" s="424"/>
      <c r="O20" s="424"/>
      <c r="P20" s="424"/>
      <c r="Q20" s="424"/>
      <c r="R20" s="424"/>
      <c r="S20" s="424"/>
    </row>
    <row r="21" spans="1:19" ht="15" customHeight="1">
      <c r="B21" s="1016"/>
      <c r="C21" s="1017"/>
      <c r="D21" s="1017"/>
      <c r="E21" s="1017"/>
      <c r="F21" s="1017"/>
      <c r="G21" s="1017"/>
      <c r="H21" s="1018"/>
      <c r="I21" s="423"/>
      <c r="J21" s="424"/>
      <c r="K21" s="424"/>
      <c r="L21" s="424"/>
      <c r="M21" s="424"/>
      <c r="N21" s="424"/>
      <c r="O21" s="424"/>
      <c r="P21" s="424"/>
      <c r="Q21" s="424"/>
      <c r="R21" s="424"/>
      <c r="S21" s="424"/>
    </row>
    <row r="22" spans="1:19" ht="15" customHeight="1">
      <c r="B22" s="1016"/>
      <c r="C22" s="1017"/>
      <c r="D22" s="1017"/>
      <c r="E22" s="1017"/>
      <c r="F22" s="1017"/>
      <c r="G22" s="1017"/>
      <c r="H22" s="1018"/>
      <c r="I22" s="423"/>
      <c r="J22" s="424"/>
      <c r="K22" s="424"/>
      <c r="L22" s="424"/>
      <c r="M22" s="424"/>
      <c r="N22" s="424"/>
      <c r="O22" s="424"/>
      <c r="P22" s="424"/>
      <c r="Q22" s="424"/>
      <c r="R22" s="424"/>
      <c r="S22" s="424"/>
    </row>
    <row r="23" spans="1:19" ht="15" customHeight="1">
      <c r="B23" s="1016"/>
      <c r="C23" s="1017"/>
      <c r="D23" s="1017"/>
      <c r="E23" s="1017"/>
      <c r="F23" s="1017"/>
      <c r="G23" s="1017"/>
      <c r="H23" s="1018"/>
      <c r="I23" s="423"/>
      <c r="J23" s="424"/>
      <c r="K23" s="424"/>
      <c r="L23" s="424"/>
      <c r="M23" s="424"/>
      <c r="N23" s="424"/>
      <c r="O23" s="424"/>
      <c r="P23" s="424"/>
      <c r="Q23" s="424"/>
      <c r="R23" s="424"/>
      <c r="S23" s="424"/>
    </row>
    <row r="24" spans="1:19" ht="15" customHeight="1">
      <c r="B24" s="1016"/>
      <c r="C24" s="1017"/>
      <c r="D24" s="1017"/>
      <c r="E24" s="1017"/>
      <c r="F24" s="1017"/>
      <c r="G24" s="1017"/>
      <c r="H24" s="1018"/>
      <c r="I24" s="423"/>
      <c r="J24" s="424"/>
      <c r="K24" s="424"/>
      <c r="L24" s="424"/>
      <c r="M24" s="424"/>
      <c r="N24" s="424"/>
      <c r="O24" s="424"/>
      <c r="P24" s="424"/>
      <c r="Q24" s="424"/>
      <c r="R24" s="424"/>
      <c r="S24" s="424"/>
    </row>
    <row r="25" spans="1:19" ht="15" customHeight="1" thickBot="1">
      <c r="B25" s="1019"/>
      <c r="C25" s="1020"/>
      <c r="D25" s="1020"/>
      <c r="E25" s="1020"/>
      <c r="F25" s="1020"/>
      <c r="G25" s="1020"/>
      <c r="H25" s="1021"/>
      <c r="I25" s="423"/>
      <c r="J25" s="424"/>
      <c r="K25" s="424"/>
      <c r="L25" s="424"/>
      <c r="M25" s="424"/>
      <c r="N25" s="424"/>
      <c r="O25" s="424"/>
      <c r="P25" s="424"/>
      <c r="Q25" s="424"/>
      <c r="R25" s="424"/>
      <c r="S25" s="424"/>
    </row>
  </sheetData>
  <mergeCells count="7">
    <mergeCell ref="I6:S25"/>
    <mergeCell ref="B18:H25"/>
    <mergeCell ref="B14:H17"/>
    <mergeCell ref="B10:H13"/>
    <mergeCell ref="B1:S3"/>
    <mergeCell ref="B4:S5"/>
    <mergeCell ref="B6:H9"/>
  </mergeCells>
  <hyperlinks>
    <hyperlink ref="B6:H9" location="'Governança e Estratégia'!A1" display="Governança e Estratégia" xr:uid="{FA3C2B08-1C62-4527-BE75-56AA24563EC8}"/>
    <hyperlink ref="B10:H13" location="'Gestão de riscos'!A1" display="Gestão de riscos" xr:uid="{FA5D97B0-D3D9-4604-B988-B5813990896D}"/>
    <hyperlink ref="B14:H17" location="'Métricas e metas'!A1" display="Métricas e metas" xr:uid="{79D7AB36-4DA7-4FFD-A3F1-31F594574E99}"/>
  </hyperlinks>
  <pageMargins left="0.511811024" right="0.511811024" top="0.78740157499999996" bottom="0.78740157499999996" header="0.31496062000000002" footer="0.31496062000000002"/>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0BAF9-8996-462F-B568-4923E9ADEBEC}">
  <sheetPr codeName="Planilha43"/>
  <dimension ref="A1:S35"/>
  <sheetViews>
    <sheetView showGridLines="0" zoomScale="80" zoomScaleNormal="80" workbookViewId="0">
      <pane ySplit="5" topLeftCell="A6" activePane="bottomLeft" state="frozen"/>
      <selection pane="bottomLeft" activeCell="B10" sqref="B10:D13"/>
    </sheetView>
  </sheetViews>
  <sheetFormatPr defaultRowHeight="15" customHeight="1"/>
  <cols>
    <col min="1" max="1" width="5.7109375" customWidth="1"/>
    <col min="5" max="19" width="12.7109375" customWidth="1"/>
  </cols>
  <sheetData>
    <row r="1" spans="1:19" ht="15" customHeight="1">
      <c r="A1" s="1"/>
      <c r="B1" s="1031" t="s">
        <v>899</v>
      </c>
      <c r="C1" s="1032"/>
      <c r="D1" s="1032"/>
      <c r="E1" s="1032"/>
      <c r="F1" s="1032"/>
      <c r="G1" s="1032"/>
      <c r="H1" s="1032"/>
      <c r="I1" s="1032"/>
      <c r="J1" s="1032"/>
      <c r="K1" s="1032"/>
      <c r="L1" s="1032"/>
      <c r="M1" s="1032"/>
      <c r="N1" s="1032"/>
      <c r="O1" s="1032"/>
      <c r="P1" s="1032"/>
      <c r="Q1" s="1032"/>
      <c r="R1" s="1032"/>
      <c r="S1" s="1033"/>
    </row>
    <row r="2" spans="1:19" ht="15" customHeight="1">
      <c r="B2" s="1034"/>
      <c r="C2" s="1035"/>
      <c r="D2" s="1035"/>
      <c r="E2" s="1035"/>
      <c r="F2" s="1035"/>
      <c r="G2" s="1035"/>
      <c r="H2" s="1035"/>
      <c r="I2" s="1035"/>
      <c r="J2" s="1035"/>
      <c r="K2" s="1035"/>
      <c r="L2" s="1035"/>
      <c r="M2" s="1035"/>
      <c r="N2" s="1035"/>
      <c r="O2" s="1035"/>
      <c r="P2" s="1035"/>
      <c r="Q2" s="1035"/>
      <c r="R2" s="1035"/>
      <c r="S2" s="1036"/>
    </row>
    <row r="3" spans="1:19" ht="15" customHeight="1" thickBot="1">
      <c r="B3" s="1037"/>
      <c r="C3" s="1038"/>
      <c r="D3" s="1038"/>
      <c r="E3" s="1038"/>
      <c r="F3" s="1038"/>
      <c r="G3" s="1038"/>
      <c r="H3" s="1038"/>
      <c r="I3" s="1038"/>
      <c r="J3" s="1038"/>
      <c r="K3" s="1038"/>
      <c r="L3" s="1038"/>
      <c r="M3" s="1038"/>
      <c r="N3" s="1038"/>
      <c r="O3" s="1038"/>
      <c r="P3" s="1038"/>
      <c r="Q3" s="1038"/>
      <c r="R3" s="1038"/>
      <c r="S3" s="1039"/>
    </row>
    <row r="4" spans="1:19" ht="15" customHeight="1">
      <c r="B4" s="367" t="s">
        <v>900</v>
      </c>
      <c r="C4" s="368"/>
      <c r="D4" s="368"/>
      <c r="E4" s="368"/>
      <c r="F4" s="368"/>
      <c r="G4" s="368"/>
      <c r="H4" s="368"/>
      <c r="I4" s="368"/>
      <c r="J4" s="368"/>
      <c r="K4" s="368"/>
      <c r="L4" s="368"/>
      <c r="M4" s="368"/>
      <c r="N4" s="368"/>
      <c r="O4" s="368"/>
      <c r="P4" s="368"/>
      <c r="Q4" s="368"/>
      <c r="R4" s="368"/>
      <c r="S4" s="369"/>
    </row>
    <row r="5" spans="1:19" ht="15" customHeight="1" thickBot="1">
      <c r="B5" s="411"/>
      <c r="C5" s="412"/>
      <c r="D5" s="412"/>
      <c r="E5" s="412"/>
      <c r="F5" s="412"/>
      <c r="G5" s="412"/>
      <c r="H5" s="412"/>
      <c r="I5" s="412"/>
      <c r="J5" s="412"/>
      <c r="K5" s="412"/>
      <c r="L5" s="412"/>
      <c r="M5" s="412"/>
      <c r="N5" s="412"/>
      <c r="O5" s="412"/>
      <c r="P5" s="412"/>
      <c r="Q5" s="412"/>
      <c r="R5" s="412"/>
      <c r="S5" s="413"/>
    </row>
    <row r="6" spans="1:19" ht="15" customHeight="1">
      <c r="B6" s="596" t="s">
        <v>896</v>
      </c>
      <c r="C6" s="597"/>
      <c r="D6" s="598"/>
      <c r="E6" s="2"/>
      <c r="F6" s="3"/>
      <c r="G6" s="3"/>
      <c r="H6" s="3"/>
      <c r="I6" s="3"/>
      <c r="J6" s="3"/>
      <c r="K6" s="3"/>
      <c r="L6" s="3"/>
      <c r="M6" s="3"/>
      <c r="N6" s="3"/>
      <c r="O6" s="3"/>
      <c r="P6" s="3"/>
      <c r="Q6" s="3"/>
      <c r="R6" s="3"/>
      <c r="S6" s="4"/>
    </row>
    <row r="7" spans="1:19" ht="15" customHeight="1">
      <c r="B7" s="599"/>
      <c r="C7" s="1040"/>
      <c r="D7" s="601"/>
      <c r="E7" s="5"/>
      <c r="F7" s="473" t="s">
        <v>901</v>
      </c>
      <c r="G7" s="473"/>
      <c r="H7" s="473"/>
      <c r="I7" s="473"/>
      <c r="J7" s="473"/>
      <c r="K7" s="473"/>
      <c r="L7" s="473"/>
      <c r="M7" s="473"/>
      <c r="N7" s="473"/>
      <c r="O7" s="473"/>
      <c r="P7" s="473"/>
      <c r="Q7" s="473"/>
      <c r="R7" s="473"/>
      <c r="S7" s="7"/>
    </row>
    <row r="8" spans="1:19" ht="15" customHeight="1">
      <c r="B8" s="599"/>
      <c r="C8" s="1040"/>
      <c r="D8" s="601"/>
      <c r="E8" s="5"/>
      <c r="F8" s="473"/>
      <c r="G8" s="473"/>
      <c r="H8" s="473"/>
      <c r="I8" s="473"/>
      <c r="J8" s="473"/>
      <c r="K8" s="473"/>
      <c r="L8" s="473"/>
      <c r="M8" s="473"/>
      <c r="N8" s="473"/>
      <c r="O8" s="473"/>
      <c r="P8" s="473"/>
      <c r="Q8" s="473"/>
      <c r="R8" s="473"/>
      <c r="S8" s="7"/>
    </row>
    <row r="9" spans="1:19" thickBot="1">
      <c r="B9" s="602"/>
      <c r="C9" s="603"/>
      <c r="D9" s="604"/>
      <c r="E9" s="5"/>
      <c r="F9" s="473"/>
      <c r="G9" s="473"/>
      <c r="H9" s="473"/>
      <c r="I9" s="473"/>
      <c r="J9" s="473"/>
      <c r="K9" s="473"/>
      <c r="L9" s="473"/>
      <c r="M9" s="473"/>
      <c r="N9" s="473"/>
      <c r="O9" s="473"/>
      <c r="P9" s="473"/>
      <c r="Q9" s="473"/>
      <c r="R9" s="473"/>
      <c r="S9" s="7"/>
    </row>
    <row r="10" spans="1:19" ht="15" customHeight="1">
      <c r="B10" s="812" t="s">
        <v>897</v>
      </c>
      <c r="C10" s="813"/>
      <c r="D10" s="814"/>
      <c r="E10" s="5"/>
      <c r="F10" s="473"/>
      <c r="G10" s="473"/>
      <c r="H10" s="473"/>
      <c r="I10" s="473"/>
      <c r="J10" s="473"/>
      <c r="K10" s="473"/>
      <c r="L10" s="473"/>
      <c r="M10" s="473"/>
      <c r="N10" s="473"/>
      <c r="O10" s="473"/>
      <c r="P10" s="473"/>
      <c r="Q10" s="473"/>
      <c r="R10" s="473"/>
      <c r="S10" s="7"/>
    </row>
    <row r="11" spans="1:19" ht="15" customHeight="1">
      <c r="B11" s="815"/>
      <c r="C11" s="932"/>
      <c r="D11" s="817"/>
      <c r="E11" s="5"/>
      <c r="F11" s="473"/>
      <c r="G11" s="473"/>
      <c r="H11" s="473"/>
      <c r="I11" s="473"/>
      <c r="J11" s="473"/>
      <c r="K11" s="473"/>
      <c r="L11" s="473"/>
      <c r="M11" s="473"/>
      <c r="N11" s="473"/>
      <c r="O11" s="473"/>
      <c r="P11" s="473"/>
      <c r="Q11" s="473"/>
      <c r="R11" s="473"/>
      <c r="S11" s="7"/>
    </row>
    <row r="12" spans="1:19" ht="15" customHeight="1">
      <c r="B12" s="815"/>
      <c r="C12" s="932"/>
      <c r="D12" s="817"/>
      <c r="E12" s="5"/>
      <c r="F12" s="473"/>
      <c r="G12" s="473"/>
      <c r="H12" s="473"/>
      <c r="I12" s="473"/>
      <c r="J12" s="473"/>
      <c r="K12" s="473"/>
      <c r="L12" s="473"/>
      <c r="M12" s="473"/>
      <c r="N12" s="473"/>
      <c r="O12" s="473"/>
      <c r="P12" s="473"/>
      <c r="Q12" s="473"/>
      <c r="R12" s="473"/>
      <c r="S12" s="7"/>
    </row>
    <row r="13" spans="1:19" thickBot="1">
      <c r="B13" s="818"/>
      <c r="C13" s="819"/>
      <c r="D13" s="820"/>
      <c r="E13" s="5"/>
      <c r="F13" s="473"/>
      <c r="G13" s="473"/>
      <c r="H13" s="473"/>
      <c r="I13" s="473"/>
      <c r="J13" s="473"/>
      <c r="K13" s="473"/>
      <c r="L13" s="473"/>
      <c r="M13" s="473"/>
      <c r="N13" s="473"/>
      <c r="O13" s="473"/>
      <c r="P13" s="473"/>
      <c r="Q13" s="473"/>
      <c r="R13" s="473"/>
      <c r="S13" s="7"/>
    </row>
    <row r="14" spans="1:19" ht="15" customHeight="1">
      <c r="B14" s="812" t="s">
        <v>898</v>
      </c>
      <c r="C14" s="813"/>
      <c r="D14" s="814"/>
      <c r="E14" s="5"/>
      <c r="F14" s="473"/>
      <c r="G14" s="473"/>
      <c r="H14" s="473"/>
      <c r="I14" s="473"/>
      <c r="J14" s="473"/>
      <c r="K14" s="473"/>
      <c r="L14" s="473"/>
      <c r="M14" s="473"/>
      <c r="N14" s="473"/>
      <c r="O14" s="473"/>
      <c r="P14" s="473"/>
      <c r="Q14" s="473"/>
      <c r="R14" s="473"/>
      <c r="S14" s="7"/>
    </row>
    <row r="15" spans="1:19" ht="15" customHeight="1">
      <c r="B15" s="815"/>
      <c r="C15" s="932"/>
      <c r="D15" s="817"/>
      <c r="E15" s="5"/>
      <c r="F15" s="473"/>
      <c r="G15" s="473"/>
      <c r="H15" s="473"/>
      <c r="I15" s="473"/>
      <c r="J15" s="473"/>
      <c r="K15" s="473"/>
      <c r="L15" s="473"/>
      <c r="M15" s="473"/>
      <c r="N15" s="473"/>
      <c r="O15" s="473"/>
      <c r="P15" s="473"/>
      <c r="Q15" s="473"/>
      <c r="R15" s="473"/>
      <c r="S15" s="7"/>
    </row>
    <row r="16" spans="1:19" ht="15" customHeight="1">
      <c r="B16" s="815"/>
      <c r="C16" s="932"/>
      <c r="D16" s="817"/>
      <c r="E16" s="5"/>
      <c r="F16" s="473"/>
      <c r="G16" s="473"/>
      <c r="H16" s="473"/>
      <c r="I16" s="473"/>
      <c r="J16" s="473"/>
      <c r="K16" s="473"/>
      <c r="L16" s="473"/>
      <c r="M16" s="473"/>
      <c r="N16" s="473"/>
      <c r="O16" s="473"/>
      <c r="P16" s="473"/>
      <c r="Q16" s="473"/>
      <c r="R16" s="473"/>
      <c r="S16" s="7"/>
    </row>
    <row r="17" spans="2:19" thickBot="1">
      <c r="B17" s="815"/>
      <c r="C17" s="932"/>
      <c r="D17" s="817"/>
      <c r="E17" s="5"/>
      <c r="F17" s="473"/>
      <c r="G17" s="473"/>
      <c r="H17" s="473"/>
      <c r="I17" s="473"/>
      <c r="J17" s="473"/>
      <c r="K17" s="473"/>
      <c r="L17" s="473"/>
      <c r="M17" s="473"/>
      <c r="N17" s="473"/>
      <c r="O17" s="473"/>
      <c r="P17" s="473"/>
      <c r="Q17" s="473"/>
      <c r="R17" s="473"/>
      <c r="S17" s="7"/>
    </row>
    <row r="18" spans="2:19" ht="15" customHeight="1">
      <c r="B18" s="812"/>
      <c r="C18" s="813"/>
      <c r="D18" s="814"/>
      <c r="E18" s="6"/>
      <c r="F18" s="473"/>
      <c r="G18" s="473"/>
      <c r="H18" s="473"/>
      <c r="I18" s="473"/>
      <c r="J18" s="473"/>
      <c r="K18" s="473"/>
      <c r="L18" s="473"/>
      <c r="M18" s="473"/>
      <c r="N18" s="473"/>
      <c r="O18" s="473"/>
      <c r="P18" s="473"/>
      <c r="Q18" s="473"/>
      <c r="R18" s="473"/>
      <c r="S18" s="7"/>
    </row>
    <row r="19" spans="2:19" ht="15" customHeight="1">
      <c r="B19" s="815"/>
      <c r="C19" s="932"/>
      <c r="D19" s="817"/>
      <c r="E19" s="6"/>
      <c r="F19" s="473"/>
      <c r="G19" s="473"/>
      <c r="H19" s="473"/>
      <c r="I19" s="473"/>
      <c r="J19" s="473"/>
      <c r="K19" s="473"/>
      <c r="L19" s="473"/>
      <c r="M19" s="473"/>
      <c r="N19" s="473"/>
      <c r="O19" s="473"/>
      <c r="P19" s="473"/>
      <c r="Q19" s="473"/>
      <c r="R19" s="473"/>
      <c r="S19" s="7"/>
    </row>
    <row r="20" spans="2:19" ht="15" customHeight="1">
      <c r="B20" s="815"/>
      <c r="C20" s="932"/>
      <c r="D20" s="817"/>
      <c r="E20" s="6"/>
      <c r="F20" s="473"/>
      <c r="G20" s="473"/>
      <c r="H20" s="473"/>
      <c r="I20" s="473"/>
      <c r="J20" s="473"/>
      <c r="K20" s="473"/>
      <c r="L20" s="473"/>
      <c r="M20" s="473"/>
      <c r="N20" s="473"/>
      <c r="O20" s="473"/>
      <c r="P20" s="473"/>
      <c r="Q20" s="473"/>
      <c r="R20" s="473"/>
      <c r="S20" s="7"/>
    </row>
    <row r="21" spans="2:19" ht="15" customHeight="1">
      <c r="B21" s="815"/>
      <c r="C21" s="932"/>
      <c r="D21" s="817"/>
      <c r="E21" s="6"/>
      <c r="F21" s="473"/>
      <c r="G21" s="473"/>
      <c r="H21" s="473"/>
      <c r="I21" s="473"/>
      <c r="J21" s="473"/>
      <c r="K21" s="473"/>
      <c r="L21" s="473"/>
      <c r="M21" s="473"/>
      <c r="N21" s="473"/>
      <c r="O21" s="473"/>
      <c r="P21" s="473"/>
      <c r="Q21" s="473"/>
      <c r="R21" s="473"/>
      <c r="S21" s="7"/>
    </row>
    <row r="22" spans="2:19" ht="15" customHeight="1">
      <c r="B22" s="1070"/>
      <c r="C22" s="1071"/>
      <c r="D22" s="1072"/>
      <c r="E22" s="6"/>
      <c r="F22" s="6"/>
      <c r="G22" s="6"/>
      <c r="H22" s="6"/>
      <c r="I22" s="6"/>
      <c r="J22" s="6"/>
      <c r="K22" s="6"/>
      <c r="L22" s="6"/>
      <c r="M22" s="6"/>
      <c r="N22" s="6"/>
      <c r="O22" s="6"/>
      <c r="P22" s="6"/>
      <c r="Q22" s="6"/>
      <c r="R22" s="6"/>
      <c r="S22" s="7"/>
    </row>
    <row r="23" spans="2:19" ht="15" customHeight="1">
      <c r="B23" s="1070"/>
      <c r="C23" s="1071"/>
      <c r="D23" s="1072"/>
      <c r="E23" s="6"/>
      <c r="F23" s="617" t="s">
        <v>323</v>
      </c>
      <c r="G23" s="617"/>
      <c r="H23" s="617"/>
      <c r="I23" s="617"/>
      <c r="J23" s="617"/>
      <c r="K23" s="617"/>
      <c r="L23" s="617"/>
      <c r="M23" s="617"/>
      <c r="N23" s="617"/>
      <c r="O23" s="617"/>
      <c r="P23" s="617"/>
      <c r="Q23" s="617"/>
      <c r="R23" s="617"/>
      <c r="S23" s="998"/>
    </row>
    <row r="24" spans="2:19" ht="15" customHeight="1">
      <c r="B24" s="1070"/>
      <c r="C24" s="1071"/>
      <c r="D24" s="1072"/>
      <c r="E24" s="6"/>
      <c r="F24" s="1001" t="s">
        <v>324</v>
      </c>
      <c r="G24" s="1002"/>
      <c r="H24" s="1041" t="s">
        <v>325</v>
      </c>
      <c r="I24" s="1041"/>
      <c r="J24" s="1041"/>
      <c r="K24" s="1041"/>
      <c r="L24" s="1041"/>
      <c r="M24" s="1041"/>
      <c r="N24" s="1041"/>
      <c r="O24" s="1041"/>
      <c r="P24" s="1041"/>
      <c r="Q24" s="1041"/>
      <c r="R24" s="1041"/>
      <c r="S24" s="1041"/>
    </row>
    <row r="25" spans="2:19" ht="23.65" customHeight="1">
      <c r="B25" s="1070"/>
      <c r="C25" s="1071"/>
      <c r="D25" s="1072"/>
      <c r="E25" s="6"/>
      <c r="F25" s="1003"/>
      <c r="G25" s="1004"/>
      <c r="H25" s="1042"/>
      <c r="I25" s="1042"/>
      <c r="J25" s="1042"/>
      <c r="K25" s="1042"/>
      <c r="L25" s="1042"/>
      <c r="M25" s="1042"/>
      <c r="N25" s="1042"/>
      <c r="O25" s="1042"/>
      <c r="P25" s="1042"/>
      <c r="Q25" s="1042"/>
      <c r="R25" s="1042"/>
      <c r="S25" s="1042"/>
    </row>
    <row r="26" spans="2:19" ht="22.9" customHeight="1">
      <c r="B26" s="1070"/>
      <c r="C26" s="1071"/>
      <c r="D26" s="1072"/>
      <c r="E26" s="6"/>
      <c r="F26" s="1005"/>
      <c r="G26" s="1006"/>
      <c r="H26" s="1042"/>
      <c r="I26" s="1042"/>
      <c r="J26" s="1042"/>
      <c r="K26" s="1042"/>
      <c r="L26" s="1042"/>
      <c r="M26" s="1042"/>
      <c r="N26" s="1042"/>
      <c r="O26" s="1042"/>
      <c r="P26" s="1042"/>
      <c r="Q26" s="1042"/>
      <c r="R26" s="1042"/>
      <c r="S26" s="1042"/>
    </row>
    <row r="27" spans="2:19" ht="20.65" customHeight="1">
      <c r="B27" s="1070"/>
      <c r="C27" s="1071"/>
      <c r="D27" s="1072"/>
      <c r="E27" s="6"/>
      <c r="F27" s="999" t="s">
        <v>326</v>
      </c>
      <c r="G27" s="999"/>
      <c r="H27" s="1043" t="s">
        <v>327</v>
      </c>
      <c r="I27" s="1043"/>
      <c r="J27" s="1043"/>
      <c r="K27" s="1043"/>
      <c r="L27" s="1043"/>
      <c r="M27" s="1043"/>
      <c r="N27" s="1043"/>
      <c r="O27" s="1043"/>
      <c r="P27" s="1043"/>
      <c r="Q27" s="1043"/>
      <c r="R27" s="1043"/>
      <c r="S27" s="1043"/>
    </row>
    <row r="28" spans="2:19" ht="23.65" customHeight="1">
      <c r="B28" s="1070"/>
      <c r="C28" s="1071"/>
      <c r="D28" s="1072"/>
      <c r="E28" s="6"/>
      <c r="F28" s="999"/>
      <c r="G28" s="999"/>
      <c r="H28" s="1043"/>
      <c r="I28" s="1043"/>
      <c r="J28" s="1043"/>
      <c r="K28" s="1043"/>
      <c r="L28" s="1043"/>
      <c r="M28" s="1043"/>
      <c r="N28" s="1043"/>
      <c r="O28" s="1043"/>
      <c r="P28" s="1043"/>
      <c r="Q28" s="1043"/>
      <c r="R28" s="1043"/>
      <c r="S28" s="1043"/>
    </row>
    <row r="29" spans="2:19" ht="15" customHeight="1">
      <c r="B29" s="1070"/>
      <c r="C29" s="1071"/>
      <c r="D29" s="1072"/>
      <c r="E29" s="6"/>
      <c r="F29" s="999"/>
      <c r="G29" s="999"/>
      <c r="H29" s="1043"/>
      <c r="I29" s="1043"/>
      <c r="J29" s="1043"/>
      <c r="K29" s="1043"/>
      <c r="L29" s="1043"/>
      <c r="M29" s="1043"/>
      <c r="N29" s="1043"/>
      <c r="O29" s="1043"/>
      <c r="P29" s="1043"/>
      <c r="Q29" s="1043"/>
      <c r="R29" s="1043"/>
      <c r="S29" s="1043"/>
    </row>
    <row r="30" spans="2:19" ht="15" customHeight="1">
      <c r="B30" s="1070"/>
      <c r="C30" s="1071"/>
      <c r="D30" s="1072"/>
      <c r="E30" s="6"/>
      <c r="F30" s="999" t="s">
        <v>328</v>
      </c>
      <c r="G30" s="999"/>
      <c r="H30" s="621" t="s">
        <v>329</v>
      </c>
      <c r="I30" s="621"/>
      <c r="J30" s="621"/>
      <c r="K30" s="621"/>
      <c r="L30" s="621"/>
      <c r="M30" s="621"/>
      <c r="N30" s="621"/>
      <c r="O30" s="621"/>
      <c r="P30" s="621"/>
      <c r="Q30" s="621"/>
      <c r="R30" s="621"/>
      <c r="S30" s="621"/>
    </row>
    <row r="31" spans="2:19" ht="15" customHeight="1">
      <c r="B31" s="1070"/>
      <c r="C31" s="1071"/>
      <c r="D31" s="1072"/>
      <c r="E31" s="6"/>
      <c r="F31" s="999"/>
      <c r="G31" s="999"/>
      <c r="H31" s="621"/>
      <c r="I31" s="621"/>
      <c r="J31" s="621"/>
      <c r="K31" s="621"/>
      <c r="L31" s="621"/>
      <c r="M31" s="621"/>
      <c r="N31" s="621"/>
      <c r="O31" s="621"/>
      <c r="P31" s="621"/>
      <c r="Q31" s="621"/>
      <c r="R31" s="621"/>
      <c r="S31" s="621"/>
    </row>
    <row r="32" spans="2:19" ht="15" customHeight="1">
      <c r="B32" s="1070"/>
      <c r="C32" s="1071"/>
      <c r="D32" s="1072"/>
      <c r="E32" s="6"/>
      <c r="F32" s="999"/>
      <c r="G32" s="999"/>
      <c r="H32" s="621"/>
      <c r="I32" s="621"/>
      <c r="J32" s="621"/>
      <c r="K32" s="621"/>
      <c r="L32" s="621"/>
      <c r="M32" s="621"/>
      <c r="N32" s="621"/>
      <c r="O32" s="621"/>
      <c r="P32" s="621"/>
      <c r="Q32" s="621"/>
      <c r="R32" s="621"/>
      <c r="S32" s="621"/>
    </row>
    <row r="33" spans="2:19" ht="15" customHeight="1">
      <c r="B33" s="1070"/>
      <c r="C33" s="1071"/>
      <c r="D33" s="1072"/>
      <c r="E33" s="6"/>
      <c r="F33" s="6"/>
      <c r="G33" s="6"/>
      <c r="H33" s="6"/>
      <c r="I33" s="6"/>
      <c r="J33" s="6"/>
      <c r="K33" s="6"/>
      <c r="L33" s="6"/>
      <c r="M33" s="6"/>
      <c r="N33" s="6"/>
      <c r="O33" s="6"/>
      <c r="P33" s="6"/>
      <c r="Q33" s="6"/>
      <c r="R33" s="6"/>
      <c r="S33" s="7"/>
    </row>
    <row r="34" spans="2:19" ht="15" customHeight="1">
      <c r="B34" s="1070"/>
      <c r="C34" s="1071"/>
      <c r="D34" s="1072"/>
      <c r="E34" s="6"/>
      <c r="F34" s="6"/>
      <c r="G34" s="6"/>
      <c r="H34" s="6"/>
      <c r="I34" s="6"/>
      <c r="J34" s="6"/>
      <c r="K34" s="6"/>
      <c r="L34" s="6"/>
      <c r="M34" s="6"/>
      <c r="N34" s="6"/>
      <c r="O34" s="6"/>
      <c r="P34" s="6"/>
      <c r="Q34" s="6"/>
      <c r="R34" s="6"/>
      <c r="S34" s="7"/>
    </row>
    <row r="35" spans="2:19" ht="15" customHeight="1" thickBot="1">
      <c r="B35" s="1073"/>
      <c r="C35" s="1074"/>
      <c r="D35" s="1075"/>
      <c r="E35" s="9"/>
      <c r="F35" s="9"/>
      <c r="G35" s="9"/>
      <c r="H35" s="9"/>
      <c r="I35" s="9"/>
      <c r="J35" s="9"/>
      <c r="K35" s="9"/>
      <c r="L35" s="9"/>
      <c r="M35" s="9"/>
      <c r="N35" s="9"/>
      <c r="O35" s="9"/>
      <c r="P35" s="9"/>
      <c r="Q35" s="9"/>
      <c r="R35" s="9"/>
      <c r="S35" s="10"/>
    </row>
  </sheetData>
  <mergeCells count="18">
    <mergeCell ref="B30:D31"/>
    <mergeCell ref="F23:S23"/>
    <mergeCell ref="F24:G26"/>
    <mergeCell ref="H24:S26"/>
    <mergeCell ref="F27:G29"/>
    <mergeCell ref="H27:S29"/>
    <mergeCell ref="F30:G32"/>
    <mergeCell ref="H30:S32"/>
    <mergeCell ref="B32:D35"/>
    <mergeCell ref="B22:D25"/>
    <mergeCell ref="B26:D29"/>
    <mergeCell ref="B18:D21"/>
    <mergeCell ref="B14:D17"/>
    <mergeCell ref="B1:S3"/>
    <mergeCell ref="B4:S5"/>
    <mergeCell ref="B6:D9"/>
    <mergeCell ref="B10:D13"/>
    <mergeCell ref="F7:R21"/>
  </mergeCells>
  <hyperlinks>
    <hyperlink ref="B6:D9" location="Estratégia!A1" display="Estratégia" xr:uid="{F374B9D6-FF4B-4B45-846D-90F2DD82DBAF}"/>
    <hyperlink ref="B10:D13" location="'Gestão de riscos'!A1" display="Gestão de riscos" xr:uid="{16F8B047-1A9B-4722-B2A8-68686725084D}"/>
    <hyperlink ref="B14:D17" location="'Métricas e metas'!A1" display="Métricas e metas" xr:uid="{5F715F05-6579-47F6-B2E9-4A423C7CE476}"/>
    <hyperlink ref="B1:S3" location="TCFD!A1" display="Conteúdo TCFD" xr:uid="{42A60F05-884B-4F9F-B707-A9A413523D5D}"/>
  </hyperlinks>
  <pageMargins left="0.511811024" right="0.511811024" top="0.78740157499999996" bottom="0.78740157499999996" header="0.31496062000000002" footer="0.31496062000000002"/>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ED659-95DE-4F8E-9C7A-8647A14229BF}">
  <sheetPr codeName="Planilha44"/>
  <dimension ref="A1:T73"/>
  <sheetViews>
    <sheetView showGridLines="0" zoomScale="80" zoomScaleNormal="80" workbookViewId="0">
      <pane ySplit="5" topLeftCell="A6" activePane="bottomLeft" state="frozen"/>
      <selection pane="bottomLeft" activeCell="B14" sqref="B14:D17"/>
    </sheetView>
  </sheetViews>
  <sheetFormatPr defaultRowHeight="15" customHeight="1"/>
  <cols>
    <col min="1" max="1" width="5.7109375" customWidth="1"/>
    <col min="5" max="7" width="12.7109375" customWidth="1"/>
    <col min="8" max="8" width="13.7109375" customWidth="1"/>
    <col min="9" max="20" width="12.7109375" customWidth="1"/>
  </cols>
  <sheetData>
    <row r="1" spans="1:20" ht="15" customHeight="1">
      <c r="A1" s="1"/>
      <c r="B1" s="1031" t="s">
        <v>899</v>
      </c>
      <c r="C1" s="1032"/>
      <c r="D1" s="1032"/>
      <c r="E1" s="1032"/>
      <c r="F1" s="1032"/>
      <c r="G1" s="1032"/>
      <c r="H1" s="1032"/>
      <c r="I1" s="1032"/>
      <c r="J1" s="1032"/>
      <c r="K1" s="1032"/>
      <c r="L1" s="1032"/>
      <c r="M1" s="1032"/>
      <c r="N1" s="1032"/>
      <c r="O1" s="1032"/>
      <c r="P1" s="1032"/>
      <c r="Q1" s="1032"/>
      <c r="R1" s="1032"/>
      <c r="S1" s="1032"/>
      <c r="T1" s="1033"/>
    </row>
    <row r="2" spans="1:20" ht="15" customHeight="1">
      <c r="B2" s="1034"/>
      <c r="C2" s="1035"/>
      <c r="D2" s="1035"/>
      <c r="E2" s="1035"/>
      <c r="F2" s="1035"/>
      <c r="G2" s="1035"/>
      <c r="H2" s="1035"/>
      <c r="I2" s="1035"/>
      <c r="J2" s="1035"/>
      <c r="K2" s="1035"/>
      <c r="L2" s="1035"/>
      <c r="M2" s="1035"/>
      <c r="N2" s="1035"/>
      <c r="O2" s="1035"/>
      <c r="P2" s="1035"/>
      <c r="Q2" s="1035"/>
      <c r="R2" s="1035"/>
      <c r="S2" s="1035"/>
      <c r="T2" s="1036"/>
    </row>
    <row r="3" spans="1:20" ht="15" customHeight="1" thickBot="1">
      <c r="B3" s="1037"/>
      <c r="C3" s="1038"/>
      <c r="D3" s="1038"/>
      <c r="E3" s="1038"/>
      <c r="F3" s="1038"/>
      <c r="G3" s="1038"/>
      <c r="H3" s="1038"/>
      <c r="I3" s="1038"/>
      <c r="J3" s="1038"/>
      <c r="K3" s="1038"/>
      <c r="L3" s="1038"/>
      <c r="M3" s="1038"/>
      <c r="N3" s="1038"/>
      <c r="O3" s="1038"/>
      <c r="P3" s="1038"/>
      <c r="Q3" s="1038"/>
      <c r="R3" s="1038"/>
      <c r="S3" s="1038"/>
      <c r="T3" s="1039"/>
    </row>
    <row r="4" spans="1:20" ht="15" customHeight="1">
      <c r="B4" s="367" t="s">
        <v>902</v>
      </c>
      <c r="C4" s="368"/>
      <c r="D4" s="368"/>
      <c r="E4" s="368"/>
      <c r="F4" s="368"/>
      <c r="G4" s="368"/>
      <c r="H4" s="368"/>
      <c r="I4" s="368"/>
      <c r="J4" s="368"/>
      <c r="K4" s="368"/>
      <c r="L4" s="368"/>
      <c r="M4" s="368"/>
      <c r="N4" s="368"/>
      <c r="O4" s="368"/>
      <c r="P4" s="368"/>
      <c r="Q4" s="368"/>
      <c r="R4" s="368"/>
      <c r="S4" s="368"/>
      <c r="T4" s="369"/>
    </row>
    <row r="5" spans="1:20" ht="15" customHeight="1" thickBot="1">
      <c r="B5" s="411"/>
      <c r="C5" s="412"/>
      <c r="D5" s="412"/>
      <c r="E5" s="412"/>
      <c r="F5" s="412"/>
      <c r="G5" s="412"/>
      <c r="H5" s="412"/>
      <c r="I5" s="412"/>
      <c r="J5" s="412"/>
      <c r="K5" s="412"/>
      <c r="L5" s="412"/>
      <c r="M5" s="412"/>
      <c r="N5" s="412"/>
      <c r="O5" s="412"/>
      <c r="P5" s="412"/>
      <c r="Q5" s="412"/>
      <c r="R5" s="412"/>
      <c r="S5" s="412"/>
      <c r="T5" s="413"/>
    </row>
    <row r="6" spans="1:20" ht="15" customHeight="1">
      <c r="B6" s="812" t="s">
        <v>896</v>
      </c>
      <c r="C6" s="813"/>
      <c r="D6" s="814"/>
      <c r="E6" s="2"/>
      <c r="F6" s="3"/>
      <c r="G6" s="3"/>
      <c r="H6" s="3"/>
      <c r="I6" s="3"/>
      <c r="J6" s="3"/>
      <c r="K6" s="3"/>
      <c r="L6" s="3"/>
      <c r="M6" s="3"/>
      <c r="N6" s="3"/>
      <c r="O6" s="3"/>
      <c r="P6" s="3"/>
      <c r="Q6" s="3"/>
      <c r="R6" s="3"/>
      <c r="S6" s="3"/>
      <c r="T6" s="4"/>
    </row>
    <row r="7" spans="1:20" ht="15" customHeight="1">
      <c r="B7" s="815"/>
      <c r="C7" s="932"/>
      <c r="D7" s="817"/>
      <c r="E7" s="5"/>
      <c r="F7" s="473" t="s">
        <v>903</v>
      </c>
      <c r="G7" s="473"/>
      <c r="H7" s="473"/>
      <c r="I7" s="473"/>
      <c r="J7" s="473"/>
      <c r="K7" s="473"/>
      <c r="L7" s="473"/>
      <c r="M7" s="473"/>
      <c r="N7" s="473"/>
      <c r="O7" s="473"/>
      <c r="P7" s="473"/>
      <c r="Q7" s="473"/>
      <c r="R7" s="473"/>
      <c r="S7" s="473"/>
      <c r="T7" s="7"/>
    </row>
    <row r="8" spans="1:20" ht="15" customHeight="1">
      <c r="B8" s="815"/>
      <c r="C8" s="932"/>
      <c r="D8" s="817"/>
      <c r="E8" s="5"/>
      <c r="F8" s="473"/>
      <c r="G8" s="473"/>
      <c r="H8" s="473"/>
      <c r="I8" s="473"/>
      <c r="J8" s="473"/>
      <c r="K8" s="473"/>
      <c r="L8" s="473"/>
      <c r="M8" s="473"/>
      <c r="N8" s="473"/>
      <c r="O8" s="473"/>
      <c r="P8" s="473"/>
      <c r="Q8" s="473"/>
      <c r="R8" s="473"/>
      <c r="S8" s="473"/>
      <c r="T8" s="7"/>
    </row>
    <row r="9" spans="1:20" ht="15" customHeight="1" thickBot="1">
      <c r="B9" s="818"/>
      <c r="C9" s="819"/>
      <c r="D9" s="820"/>
      <c r="E9" s="5"/>
      <c r="F9" s="473"/>
      <c r="G9" s="473"/>
      <c r="H9" s="473"/>
      <c r="I9" s="473"/>
      <c r="J9" s="473"/>
      <c r="K9" s="473"/>
      <c r="L9" s="473"/>
      <c r="M9" s="473"/>
      <c r="N9" s="473"/>
      <c r="O9" s="473"/>
      <c r="P9" s="473"/>
      <c r="Q9" s="473"/>
      <c r="R9" s="473"/>
      <c r="S9" s="473"/>
      <c r="T9" s="7"/>
    </row>
    <row r="10" spans="1:20" ht="15" customHeight="1">
      <c r="B10" s="596" t="s">
        <v>897</v>
      </c>
      <c r="C10" s="597"/>
      <c r="D10" s="598"/>
      <c r="E10" s="5"/>
      <c r="F10" s="473"/>
      <c r="G10" s="473"/>
      <c r="H10" s="473"/>
      <c r="I10" s="473"/>
      <c r="J10" s="473"/>
      <c r="K10" s="473"/>
      <c r="L10" s="473"/>
      <c r="M10" s="473"/>
      <c r="N10" s="473"/>
      <c r="O10" s="473"/>
      <c r="P10" s="473"/>
      <c r="Q10" s="473"/>
      <c r="R10" s="473"/>
      <c r="S10" s="473"/>
      <c r="T10" s="7"/>
    </row>
    <row r="11" spans="1:20" ht="15" customHeight="1">
      <c r="B11" s="599"/>
      <c r="C11" s="1040"/>
      <c r="D11" s="601"/>
      <c r="E11" s="5"/>
      <c r="F11" s="473"/>
      <c r="G11" s="473"/>
      <c r="H11" s="473"/>
      <c r="I11" s="473"/>
      <c r="J11" s="473"/>
      <c r="K11" s="473"/>
      <c r="L11" s="473"/>
      <c r="M11" s="473"/>
      <c r="N11" s="473"/>
      <c r="O11" s="473"/>
      <c r="P11" s="473"/>
      <c r="Q11" s="473"/>
      <c r="R11" s="473"/>
      <c r="S11" s="473"/>
      <c r="T11" s="7"/>
    </row>
    <row r="12" spans="1:20" ht="15" customHeight="1">
      <c r="B12" s="599"/>
      <c r="C12" s="1040"/>
      <c r="D12" s="601"/>
      <c r="E12" s="5"/>
      <c r="F12" s="473"/>
      <c r="G12" s="473"/>
      <c r="H12" s="473"/>
      <c r="I12" s="473"/>
      <c r="J12" s="473"/>
      <c r="K12" s="473"/>
      <c r="L12" s="473"/>
      <c r="M12" s="473"/>
      <c r="N12" s="473"/>
      <c r="O12" s="473"/>
      <c r="P12" s="473"/>
      <c r="Q12" s="473"/>
      <c r="R12" s="473"/>
      <c r="S12" s="473"/>
      <c r="T12" s="7"/>
    </row>
    <row r="13" spans="1:20" ht="15" customHeight="1" thickBot="1">
      <c r="B13" s="602"/>
      <c r="C13" s="603"/>
      <c r="D13" s="604"/>
      <c r="E13" s="5"/>
      <c r="F13" s="138"/>
      <c r="G13" s="138"/>
      <c r="H13" s="138"/>
      <c r="I13" s="138"/>
      <c r="J13" s="138"/>
      <c r="K13" s="138"/>
      <c r="L13" s="138"/>
      <c r="M13" s="138"/>
      <c r="N13" s="138"/>
      <c r="O13" s="138"/>
      <c r="P13" s="138"/>
      <c r="Q13" s="138"/>
      <c r="R13" s="138"/>
      <c r="S13" s="138"/>
      <c r="T13" s="7"/>
    </row>
    <row r="14" spans="1:20" ht="15" customHeight="1">
      <c r="B14" s="812" t="s">
        <v>898</v>
      </c>
      <c r="C14" s="813"/>
      <c r="D14" s="814"/>
      <c r="E14" s="5"/>
      <c r="F14" s="1051" t="s">
        <v>904</v>
      </c>
      <c r="G14" s="1051"/>
      <c r="H14" s="1051"/>
      <c r="I14" s="1051"/>
      <c r="J14" s="1051"/>
      <c r="K14" s="1051"/>
      <c r="L14" s="1051"/>
      <c r="M14" s="1051"/>
      <c r="N14" s="1051"/>
      <c r="O14" s="1051"/>
      <c r="P14" s="1051"/>
      <c r="Q14" s="1051"/>
      <c r="R14" s="1051"/>
      <c r="S14" s="1051"/>
      <c r="T14" s="7"/>
    </row>
    <row r="15" spans="1:20" ht="15" customHeight="1">
      <c r="B15" s="815"/>
      <c r="C15" s="932"/>
      <c r="D15" s="817"/>
      <c r="E15" s="5"/>
      <c r="F15" s="1052"/>
      <c r="G15" s="1052"/>
      <c r="H15" s="1052"/>
      <c r="I15" s="1052"/>
      <c r="J15" s="1052"/>
      <c r="K15" s="1052"/>
      <c r="L15" s="1052"/>
      <c r="M15" s="1052"/>
      <c r="N15" s="1052"/>
      <c r="O15" s="1052"/>
      <c r="P15" s="1052"/>
      <c r="Q15" s="1052"/>
      <c r="R15" s="1052"/>
      <c r="S15" s="1052"/>
      <c r="T15" s="7"/>
    </row>
    <row r="16" spans="1:20" ht="15" customHeight="1">
      <c r="B16" s="815"/>
      <c r="C16" s="932"/>
      <c r="D16" s="817"/>
      <c r="E16" s="5"/>
      <c r="F16" s="1049" t="s">
        <v>905</v>
      </c>
      <c r="G16" s="1049"/>
      <c r="H16" s="1049" t="s">
        <v>906</v>
      </c>
      <c r="I16" s="1049" t="s">
        <v>907</v>
      </c>
      <c r="J16" s="1049" t="s">
        <v>908</v>
      </c>
      <c r="K16" s="1049" t="s">
        <v>909</v>
      </c>
      <c r="L16" s="1049"/>
      <c r="M16" s="1049" t="s">
        <v>910</v>
      </c>
      <c r="N16" s="1049" t="s">
        <v>911</v>
      </c>
      <c r="O16" s="1049"/>
      <c r="P16" s="1049"/>
      <c r="Q16" s="1049" t="s">
        <v>328</v>
      </c>
      <c r="R16" s="1049" t="s">
        <v>912</v>
      </c>
      <c r="S16" s="1049" t="s">
        <v>913</v>
      </c>
      <c r="T16" s="7"/>
    </row>
    <row r="17" spans="2:20" ht="15" customHeight="1" thickBot="1">
      <c r="B17" s="815"/>
      <c r="C17" s="932"/>
      <c r="D17" s="817"/>
      <c r="E17" s="5"/>
      <c r="F17" s="1049"/>
      <c r="G17" s="1049"/>
      <c r="H17" s="1049"/>
      <c r="I17" s="1049"/>
      <c r="J17" s="1049"/>
      <c r="K17" s="1049"/>
      <c r="L17" s="1049"/>
      <c r="M17" s="1049"/>
      <c r="N17" s="1049"/>
      <c r="O17" s="1049"/>
      <c r="P17" s="1049"/>
      <c r="Q17" s="1049"/>
      <c r="R17" s="1049"/>
      <c r="S17" s="1049"/>
      <c r="T17" s="7"/>
    </row>
    <row r="18" spans="2:20" ht="15" customHeight="1">
      <c r="B18" s="812"/>
      <c r="C18" s="813"/>
      <c r="D18" s="814"/>
      <c r="E18" s="6"/>
      <c r="F18" s="1049"/>
      <c r="G18" s="1049"/>
      <c r="H18" s="1049"/>
      <c r="I18" s="1049"/>
      <c r="J18" s="1049"/>
      <c r="K18" s="1049"/>
      <c r="L18" s="1049"/>
      <c r="M18" s="1049"/>
      <c r="N18" s="1049"/>
      <c r="O18" s="1049"/>
      <c r="P18" s="1049"/>
      <c r="Q18" s="1049"/>
      <c r="R18" s="1049"/>
      <c r="S18" s="1049"/>
      <c r="T18" s="7"/>
    </row>
    <row r="19" spans="2:20" ht="15" customHeight="1">
      <c r="B19" s="815"/>
      <c r="C19" s="932"/>
      <c r="D19" s="817"/>
      <c r="E19" s="6"/>
      <c r="F19" s="1050" t="s">
        <v>914</v>
      </c>
      <c r="G19" s="1050"/>
      <c r="H19" s="1046" t="s">
        <v>915</v>
      </c>
      <c r="I19" s="1046" t="s">
        <v>916</v>
      </c>
      <c r="J19" s="1046" t="s">
        <v>917</v>
      </c>
      <c r="K19" s="1050" t="s">
        <v>918</v>
      </c>
      <c r="L19" s="1050"/>
      <c r="M19" s="1045" t="s">
        <v>919</v>
      </c>
      <c r="N19" s="1050" t="s">
        <v>920</v>
      </c>
      <c r="O19" s="1050"/>
      <c r="P19" s="1050"/>
      <c r="Q19" s="1046" t="s">
        <v>921</v>
      </c>
      <c r="R19" s="1046" t="s">
        <v>922</v>
      </c>
      <c r="S19" s="1046" t="s">
        <v>923</v>
      </c>
      <c r="T19" s="7"/>
    </row>
    <row r="20" spans="2:20" ht="15" customHeight="1">
      <c r="B20" s="815"/>
      <c r="C20" s="932"/>
      <c r="D20" s="817"/>
      <c r="E20" s="6"/>
      <c r="F20" s="1047"/>
      <c r="G20" s="1047"/>
      <c r="H20" s="1048"/>
      <c r="I20" s="1048"/>
      <c r="J20" s="1048"/>
      <c r="K20" s="1047"/>
      <c r="L20" s="1047"/>
      <c r="M20" s="1045"/>
      <c r="N20" s="1047"/>
      <c r="O20" s="1047"/>
      <c r="P20" s="1047"/>
      <c r="Q20" s="1048"/>
      <c r="R20" s="1048"/>
      <c r="S20" s="1048"/>
      <c r="T20" s="7"/>
    </row>
    <row r="21" spans="2:20" ht="15" customHeight="1">
      <c r="B21" s="815"/>
      <c r="C21" s="932"/>
      <c r="D21" s="817"/>
      <c r="E21" s="20"/>
      <c r="F21" s="1047"/>
      <c r="G21" s="1047"/>
      <c r="H21" s="1048"/>
      <c r="I21" s="1048"/>
      <c r="J21" s="1048"/>
      <c r="K21" s="1047"/>
      <c r="L21" s="1047"/>
      <c r="M21" s="1046"/>
      <c r="N21" s="1047"/>
      <c r="O21" s="1047"/>
      <c r="P21" s="1047"/>
      <c r="Q21" s="1048"/>
      <c r="R21" s="1048"/>
      <c r="S21" s="1048"/>
      <c r="T21" s="86"/>
    </row>
    <row r="22" spans="2:20" ht="15" customHeight="1">
      <c r="B22" s="1070"/>
      <c r="C22" s="1071"/>
      <c r="D22" s="1072"/>
      <c r="E22" s="6"/>
      <c r="F22" s="1047" t="s">
        <v>924</v>
      </c>
      <c r="G22" s="1047"/>
      <c r="H22" s="1048" t="s">
        <v>925</v>
      </c>
      <c r="I22" s="1048" t="s">
        <v>916</v>
      </c>
      <c r="J22" s="1048" t="s">
        <v>926</v>
      </c>
      <c r="K22" s="1047" t="s">
        <v>927</v>
      </c>
      <c r="L22" s="1047"/>
      <c r="M22" s="1044" t="s">
        <v>919</v>
      </c>
      <c r="N22" s="1047" t="s">
        <v>928</v>
      </c>
      <c r="O22" s="1047"/>
      <c r="P22" s="1047"/>
      <c r="Q22" s="1048" t="s">
        <v>921</v>
      </c>
      <c r="R22" s="1048" t="s">
        <v>929</v>
      </c>
      <c r="S22" s="1048" t="s">
        <v>929</v>
      </c>
      <c r="T22" s="7"/>
    </row>
    <row r="23" spans="2:20" ht="15" customHeight="1">
      <c r="B23" s="1070"/>
      <c r="C23" s="1071"/>
      <c r="D23" s="1072"/>
      <c r="E23" s="6"/>
      <c r="F23" s="1047"/>
      <c r="G23" s="1047"/>
      <c r="H23" s="1048"/>
      <c r="I23" s="1048"/>
      <c r="J23" s="1048"/>
      <c r="K23" s="1047"/>
      <c r="L23" s="1047"/>
      <c r="M23" s="1045"/>
      <c r="N23" s="1047"/>
      <c r="O23" s="1047"/>
      <c r="P23" s="1047"/>
      <c r="Q23" s="1048"/>
      <c r="R23" s="1048"/>
      <c r="S23" s="1048"/>
      <c r="T23" s="7"/>
    </row>
    <row r="24" spans="2:20" ht="15" customHeight="1">
      <c r="B24" s="1070"/>
      <c r="C24" s="1071"/>
      <c r="D24" s="1072"/>
      <c r="E24" s="6"/>
      <c r="F24" s="1047"/>
      <c r="G24" s="1047"/>
      <c r="H24" s="1048"/>
      <c r="I24" s="1048"/>
      <c r="J24" s="1048"/>
      <c r="K24" s="1047"/>
      <c r="L24" s="1047"/>
      <c r="M24" s="1046"/>
      <c r="N24" s="1047"/>
      <c r="O24" s="1047"/>
      <c r="P24" s="1047"/>
      <c r="Q24" s="1048"/>
      <c r="R24" s="1048"/>
      <c r="S24" s="1048"/>
      <c r="T24" s="7"/>
    </row>
    <row r="25" spans="2:20" ht="15" customHeight="1">
      <c r="B25" s="1070"/>
      <c r="C25" s="1071"/>
      <c r="D25" s="1072"/>
      <c r="E25" s="6"/>
      <c r="F25" s="1047" t="s">
        <v>930</v>
      </c>
      <c r="G25" s="1047"/>
      <c r="H25" s="1048" t="s">
        <v>931</v>
      </c>
      <c r="I25" s="1048" t="s">
        <v>916</v>
      </c>
      <c r="J25" s="1048" t="s">
        <v>932</v>
      </c>
      <c r="K25" s="1047" t="s">
        <v>933</v>
      </c>
      <c r="L25" s="1047"/>
      <c r="M25" s="1044" t="s">
        <v>919</v>
      </c>
      <c r="N25" s="1047" t="s">
        <v>934</v>
      </c>
      <c r="O25" s="1047"/>
      <c r="P25" s="1047"/>
      <c r="Q25" s="1048" t="s">
        <v>935</v>
      </c>
      <c r="R25" s="1048" t="s">
        <v>936</v>
      </c>
      <c r="S25" s="1048" t="s">
        <v>929</v>
      </c>
      <c r="T25" s="7"/>
    </row>
    <row r="26" spans="2:20" ht="15" customHeight="1">
      <c r="B26" s="1070"/>
      <c r="C26" s="1071"/>
      <c r="D26" s="1072"/>
      <c r="E26" s="6"/>
      <c r="F26" s="1047"/>
      <c r="G26" s="1047"/>
      <c r="H26" s="1048"/>
      <c r="I26" s="1048"/>
      <c r="J26" s="1048"/>
      <c r="K26" s="1047"/>
      <c r="L26" s="1047"/>
      <c r="M26" s="1045"/>
      <c r="N26" s="1047"/>
      <c r="O26" s="1047"/>
      <c r="P26" s="1047"/>
      <c r="Q26" s="1048"/>
      <c r="R26" s="1048"/>
      <c r="S26" s="1048"/>
      <c r="T26" s="7"/>
    </row>
    <row r="27" spans="2:20" ht="15" customHeight="1">
      <c r="B27" s="1070"/>
      <c r="C27" s="1071"/>
      <c r="D27" s="1072"/>
      <c r="E27" s="6"/>
      <c r="F27" s="1047"/>
      <c r="G27" s="1047"/>
      <c r="H27" s="1048"/>
      <c r="I27" s="1048"/>
      <c r="J27" s="1048"/>
      <c r="K27" s="1047"/>
      <c r="L27" s="1047"/>
      <c r="M27" s="1045"/>
      <c r="N27" s="1047"/>
      <c r="O27" s="1047"/>
      <c r="P27" s="1047"/>
      <c r="Q27" s="1048"/>
      <c r="R27" s="1048"/>
      <c r="S27" s="1048"/>
      <c r="T27" s="7"/>
    </row>
    <row r="28" spans="2:20" ht="15" customHeight="1">
      <c r="B28" s="1070"/>
      <c r="C28" s="1071"/>
      <c r="D28" s="1072"/>
      <c r="E28" s="6"/>
      <c r="F28" s="1047"/>
      <c r="G28" s="1047"/>
      <c r="H28" s="1048"/>
      <c r="I28" s="1048"/>
      <c r="J28" s="1048"/>
      <c r="K28" s="1047"/>
      <c r="L28" s="1047"/>
      <c r="M28" s="1046"/>
      <c r="N28" s="1047"/>
      <c r="O28" s="1047"/>
      <c r="P28" s="1047"/>
      <c r="Q28" s="1048"/>
      <c r="R28" s="1048"/>
      <c r="S28" s="1048"/>
      <c r="T28" s="7"/>
    </row>
    <row r="29" spans="2:20" ht="15" customHeight="1">
      <c r="B29" s="1070"/>
      <c r="C29" s="1071"/>
      <c r="D29" s="1072"/>
      <c r="E29" s="6"/>
      <c r="F29" s="1047" t="s">
        <v>937</v>
      </c>
      <c r="G29" s="1047"/>
      <c r="H29" s="1048" t="s">
        <v>938</v>
      </c>
      <c r="I29" s="1048" t="s">
        <v>916</v>
      </c>
      <c r="J29" s="1048" t="s">
        <v>939</v>
      </c>
      <c r="K29" s="1047" t="s">
        <v>940</v>
      </c>
      <c r="L29" s="1047"/>
      <c r="M29" s="1044" t="s">
        <v>919</v>
      </c>
      <c r="N29" s="1047" t="s">
        <v>941</v>
      </c>
      <c r="O29" s="1047"/>
      <c r="P29" s="1047"/>
      <c r="Q29" s="1048" t="s">
        <v>935</v>
      </c>
      <c r="R29" s="1048" t="s">
        <v>936</v>
      </c>
      <c r="S29" s="1048" t="s">
        <v>922</v>
      </c>
      <c r="T29" s="7"/>
    </row>
    <row r="30" spans="2:20" ht="15" customHeight="1">
      <c r="B30" s="1070"/>
      <c r="C30" s="1071"/>
      <c r="D30" s="1072"/>
      <c r="E30" s="6"/>
      <c r="F30" s="1047"/>
      <c r="G30" s="1047"/>
      <c r="H30" s="1048"/>
      <c r="I30" s="1048"/>
      <c r="J30" s="1048"/>
      <c r="K30" s="1047"/>
      <c r="L30" s="1047"/>
      <c r="M30" s="1045"/>
      <c r="N30" s="1047"/>
      <c r="O30" s="1047"/>
      <c r="P30" s="1047"/>
      <c r="Q30" s="1048"/>
      <c r="R30" s="1048"/>
      <c r="S30" s="1048"/>
      <c r="T30" s="7"/>
    </row>
    <row r="31" spans="2:20" ht="15" customHeight="1">
      <c r="B31" s="1070"/>
      <c r="C31" s="1071"/>
      <c r="D31" s="1072"/>
      <c r="E31" s="6"/>
      <c r="F31" s="1047"/>
      <c r="G31" s="1047"/>
      <c r="H31" s="1048"/>
      <c r="I31" s="1048"/>
      <c r="J31" s="1048"/>
      <c r="K31" s="1047"/>
      <c r="L31" s="1047"/>
      <c r="M31" s="1046"/>
      <c r="N31" s="1047"/>
      <c r="O31" s="1047"/>
      <c r="P31" s="1047"/>
      <c r="Q31" s="1048"/>
      <c r="R31" s="1048"/>
      <c r="S31" s="1048"/>
      <c r="T31" s="7"/>
    </row>
    <row r="32" spans="2:20" ht="15" customHeight="1">
      <c r="B32" s="1070"/>
      <c r="C32" s="1071"/>
      <c r="D32" s="1072"/>
      <c r="E32" s="6"/>
      <c r="F32" s="1047" t="s">
        <v>942</v>
      </c>
      <c r="G32" s="1047"/>
      <c r="H32" s="1048" t="s">
        <v>943</v>
      </c>
      <c r="I32" s="1048" t="s">
        <v>944</v>
      </c>
      <c r="J32" s="1048" t="s">
        <v>945</v>
      </c>
      <c r="K32" s="1047" t="s">
        <v>946</v>
      </c>
      <c r="L32" s="1047"/>
      <c r="M32" s="1044" t="s">
        <v>919</v>
      </c>
      <c r="N32" s="1047" t="s">
        <v>947</v>
      </c>
      <c r="O32" s="1047"/>
      <c r="P32" s="1047"/>
      <c r="Q32" s="1048" t="s">
        <v>935</v>
      </c>
      <c r="R32" s="1048" t="s">
        <v>923</v>
      </c>
      <c r="S32" s="1048" t="s">
        <v>922</v>
      </c>
      <c r="T32" s="7"/>
    </row>
    <row r="33" spans="2:20" ht="14.45">
      <c r="B33" s="1070"/>
      <c r="C33" s="1071"/>
      <c r="D33" s="1072"/>
      <c r="E33" s="6"/>
      <c r="F33" s="1047"/>
      <c r="G33" s="1047"/>
      <c r="H33" s="1048"/>
      <c r="I33" s="1048"/>
      <c r="J33" s="1048"/>
      <c r="K33" s="1047"/>
      <c r="L33" s="1047"/>
      <c r="M33" s="1045"/>
      <c r="N33" s="1047"/>
      <c r="O33" s="1047"/>
      <c r="P33" s="1047"/>
      <c r="Q33" s="1048"/>
      <c r="R33" s="1048"/>
      <c r="S33" s="1048"/>
      <c r="T33" s="7"/>
    </row>
    <row r="34" spans="2:20" ht="15" customHeight="1">
      <c r="B34" s="1070"/>
      <c r="C34" s="1071"/>
      <c r="D34" s="1072"/>
      <c r="E34" s="6"/>
      <c r="F34" s="1047"/>
      <c r="G34" s="1047"/>
      <c r="H34" s="1048"/>
      <c r="I34" s="1048"/>
      <c r="J34" s="1048"/>
      <c r="K34" s="1047"/>
      <c r="L34" s="1047"/>
      <c r="M34" s="1045"/>
      <c r="N34" s="1047"/>
      <c r="O34" s="1047"/>
      <c r="P34" s="1047"/>
      <c r="Q34" s="1048"/>
      <c r="R34" s="1048"/>
      <c r="S34" s="1048"/>
      <c r="T34" s="7"/>
    </row>
    <row r="35" spans="2:20" ht="15" customHeight="1">
      <c r="B35" s="1070"/>
      <c r="C35" s="1071"/>
      <c r="D35" s="1072"/>
      <c r="E35" s="6"/>
      <c r="F35" s="1047"/>
      <c r="G35" s="1047"/>
      <c r="H35" s="1048"/>
      <c r="I35" s="1048"/>
      <c r="J35" s="1048"/>
      <c r="K35" s="1047"/>
      <c r="L35" s="1047"/>
      <c r="M35" s="1046"/>
      <c r="N35" s="1047"/>
      <c r="O35" s="1047"/>
      <c r="P35" s="1047"/>
      <c r="Q35" s="1048"/>
      <c r="R35" s="1048"/>
      <c r="S35" s="1048"/>
      <c r="T35" s="7"/>
    </row>
    <row r="36" spans="2:20" ht="15" customHeight="1">
      <c r="B36" s="1070"/>
      <c r="C36" s="1071"/>
      <c r="D36" s="1072"/>
      <c r="E36" s="6"/>
      <c r="F36" s="1047" t="s">
        <v>942</v>
      </c>
      <c r="G36" s="1047"/>
      <c r="H36" s="1048" t="s">
        <v>948</v>
      </c>
      <c r="I36" s="1048" t="s">
        <v>944</v>
      </c>
      <c r="J36" s="1048" t="s">
        <v>945</v>
      </c>
      <c r="K36" s="1047" t="s">
        <v>949</v>
      </c>
      <c r="L36" s="1047"/>
      <c r="M36" s="1044" t="s">
        <v>919</v>
      </c>
      <c r="N36" s="1047" t="s">
        <v>950</v>
      </c>
      <c r="O36" s="1047"/>
      <c r="P36" s="1047"/>
      <c r="Q36" s="1048" t="s">
        <v>935</v>
      </c>
      <c r="R36" s="1048" t="s">
        <v>929</v>
      </c>
      <c r="S36" s="1048" t="s">
        <v>929</v>
      </c>
      <c r="T36" s="7"/>
    </row>
    <row r="37" spans="2:20" ht="14.45">
      <c r="B37" s="1070"/>
      <c r="C37" s="1071"/>
      <c r="D37" s="1072"/>
      <c r="E37" s="6"/>
      <c r="F37" s="1047"/>
      <c r="G37" s="1047"/>
      <c r="H37" s="1048"/>
      <c r="I37" s="1048"/>
      <c r="J37" s="1048"/>
      <c r="K37" s="1047"/>
      <c r="L37" s="1047"/>
      <c r="M37" s="1045"/>
      <c r="N37" s="1047"/>
      <c r="O37" s="1047"/>
      <c r="P37" s="1047"/>
      <c r="Q37" s="1048"/>
      <c r="R37" s="1048"/>
      <c r="S37" s="1048"/>
      <c r="T37" s="7"/>
    </row>
    <row r="38" spans="2:20" ht="15" customHeight="1">
      <c r="B38" s="1070"/>
      <c r="C38" s="1071"/>
      <c r="D38" s="1072"/>
      <c r="E38" s="6"/>
      <c r="F38" s="1047"/>
      <c r="G38" s="1047"/>
      <c r="H38" s="1048"/>
      <c r="I38" s="1048"/>
      <c r="J38" s="1048"/>
      <c r="K38" s="1047"/>
      <c r="L38" s="1047"/>
      <c r="M38" s="1046"/>
      <c r="N38" s="1047"/>
      <c r="O38" s="1047"/>
      <c r="P38" s="1047"/>
      <c r="Q38" s="1048"/>
      <c r="R38" s="1048"/>
      <c r="S38" s="1048"/>
      <c r="T38" s="7"/>
    </row>
    <row r="39" spans="2:20" ht="15" customHeight="1">
      <c r="B39" s="1070"/>
      <c r="C39" s="1071"/>
      <c r="D39" s="1072"/>
      <c r="E39" s="6"/>
      <c r="F39" s="1047" t="s">
        <v>942</v>
      </c>
      <c r="G39" s="1047"/>
      <c r="H39" s="1048" t="s">
        <v>951</v>
      </c>
      <c r="I39" s="1048" t="s">
        <v>944</v>
      </c>
      <c r="J39" s="1048" t="s">
        <v>945</v>
      </c>
      <c r="K39" s="1047" t="s">
        <v>952</v>
      </c>
      <c r="L39" s="1047"/>
      <c r="M39" s="1044" t="s">
        <v>919</v>
      </c>
      <c r="N39" s="1047" t="s">
        <v>953</v>
      </c>
      <c r="O39" s="1047"/>
      <c r="P39" s="1047"/>
      <c r="Q39" s="1048" t="s">
        <v>935</v>
      </c>
      <c r="R39" s="1048" t="s">
        <v>922</v>
      </c>
      <c r="S39" s="1048" t="s">
        <v>923</v>
      </c>
      <c r="T39" s="7"/>
    </row>
    <row r="40" spans="2:20" ht="15" customHeight="1">
      <c r="B40" s="1070"/>
      <c r="C40" s="1071"/>
      <c r="D40" s="1072"/>
      <c r="E40" s="6"/>
      <c r="F40" s="1047"/>
      <c r="G40" s="1047"/>
      <c r="H40" s="1048"/>
      <c r="I40" s="1048"/>
      <c r="J40" s="1048"/>
      <c r="K40" s="1047"/>
      <c r="L40" s="1047"/>
      <c r="M40" s="1045"/>
      <c r="N40" s="1047"/>
      <c r="O40" s="1047"/>
      <c r="P40" s="1047"/>
      <c r="Q40" s="1048"/>
      <c r="R40" s="1048"/>
      <c r="S40" s="1048"/>
      <c r="T40" s="7"/>
    </row>
    <row r="41" spans="2:20" ht="14.45">
      <c r="B41" s="1070"/>
      <c r="C41" s="1071"/>
      <c r="D41" s="1072"/>
      <c r="E41" s="6"/>
      <c r="F41" s="1047"/>
      <c r="G41" s="1047"/>
      <c r="H41" s="1048"/>
      <c r="I41" s="1048"/>
      <c r="J41" s="1048"/>
      <c r="K41" s="1047"/>
      <c r="L41" s="1047"/>
      <c r="M41" s="1045"/>
      <c r="N41" s="1047"/>
      <c r="O41" s="1047"/>
      <c r="P41" s="1047"/>
      <c r="Q41" s="1048"/>
      <c r="R41" s="1048"/>
      <c r="S41" s="1048"/>
      <c r="T41" s="7"/>
    </row>
    <row r="42" spans="2:20" ht="15" customHeight="1">
      <c r="B42" s="1070"/>
      <c r="C42" s="1071"/>
      <c r="D42" s="1072"/>
      <c r="E42" s="6"/>
      <c r="F42" s="1047"/>
      <c r="G42" s="1047"/>
      <c r="H42" s="1048"/>
      <c r="I42" s="1048"/>
      <c r="J42" s="1048"/>
      <c r="K42" s="1047"/>
      <c r="L42" s="1047"/>
      <c r="M42" s="1045"/>
      <c r="N42" s="1047"/>
      <c r="O42" s="1047"/>
      <c r="P42" s="1047"/>
      <c r="Q42" s="1048"/>
      <c r="R42" s="1048"/>
      <c r="S42" s="1048"/>
      <c r="T42" s="7"/>
    </row>
    <row r="43" spans="2:20" ht="15" customHeight="1">
      <c r="B43" s="1070"/>
      <c r="C43" s="1071"/>
      <c r="D43" s="1072"/>
      <c r="E43" s="6"/>
      <c r="F43" s="1047"/>
      <c r="G43" s="1047"/>
      <c r="H43" s="1048"/>
      <c r="I43" s="1048"/>
      <c r="J43" s="1048"/>
      <c r="K43" s="1047"/>
      <c r="L43" s="1047"/>
      <c r="M43" s="1046"/>
      <c r="N43" s="1047"/>
      <c r="O43" s="1047"/>
      <c r="P43" s="1047"/>
      <c r="Q43" s="1048"/>
      <c r="R43" s="1048"/>
      <c r="S43" s="1048"/>
      <c r="T43" s="7"/>
    </row>
    <row r="44" spans="2:20" ht="15" customHeight="1">
      <c r="B44" s="1070"/>
      <c r="C44" s="1071"/>
      <c r="D44" s="1072"/>
      <c r="E44" s="6"/>
      <c r="F44" s="1047" t="s">
        <v>942</v>
      </c>
      <c r="G44" s="1047"/>
      <c r="H44" s="1048" t="s">
        <v>954</v>
      </c>
      <c r="I44" s="1048" t="s">
        <v>944</v>
      </c>
      <c r="J44" s="1048" t="s">
        <v>945</v>
      </c>
      <c r="K44" s="1047" t="s">
        <v>955</v>
      </c>
      <c r="L44" s="1047"/>
      <c r="M44" s="1044" t="s">
        <v>919</v>
      </c>
      <c r="N44" s="1047" t="s">
        <v>956</v>
      </c>
      <c r="O44" s="1047"/>
      <c r="P44" s="1047"/>
      <c r="Q44" s="1048" t="s">
        <v>935</v>
      </c>
      <c r="R44" s="1048" t="s">
        <v>923</v>
      </c>
      <c r="S44" s="1048" t="s">
        <v>929</v>
      </c>
      <c r="T44" s="7"/>
    </row>
    <row r="45" spans="2:20" ht="14.45">
      <c r="B45" s="1070"/>
      <c r="C45" s="1071"/>
      <c r="D45" s="1072"/>
      <c r="E45" s="6"/>
      <c r="F45" s="1047"/>
      <c r="G45" s="1047"/>
      <c r="H45" s="1048"/>
      <c r="I45" s="1048"/>
      <c r="J45" s="1048"/>
      <c r="K45" s="1047"/>
      <c r="L45" s="1047"/>
      <c r="M45" s="1045"/>
      <c r="N45" s="1047"/>
      <c r="O45" s="1047"/>
      <c r="P45" s="1047"/>
      <c r="Q45" s="1048"/>
      <c r="R45" s="1048"/>
      <c r="S45" s="1048"/>
      <c r="T45" s="7"/>
    </row>
    <row r="46" spans="2:20" ht="15" customHeight="1">
      <c r="B46" s="1070"/>
      <c r="C46" s="1071"/>
      <c r="D46" s="1072"/>
      <c r="E46" s="6"/>
      <c r="F46" s="1047"/>
      <c r="G46" s="1047"/>
      <c r="H46" s="1048"/>
      <c r="I46" s="1048"/>
      <c r="J46" s="1048"/>
      <c r="K46" s="1047"/>
      <c r="L46" s="1047"/>
      <c r="M46" s="1046"/>
      <c r="N46" s="1047"/>
      <c r="O46" s="1047"/>
      <c r="P46" s="1047"/>
      <c r="Q46" s="1048"/>
      <c r="R46" s="1048"/>
      <c r="S46" s="1048"/>
      <c r="T46" s="7"/>
    </row>
    <row r="47" spans="2:20" ht="15" customHeight="1">
      <c r="B47" s="1070"/>
      <c r="C47" s="1071"/>
      <c r="D47" s="1072"/>
      <c r="E47" s="6"/>
      <c r="F47" s="1047" t="s">
        <v>942</v>
      </c>
      <c r="G47" s="1047"/>
      <c r="H47" s="1048" t="s">
        <v>957</v>
      </c>
      <c r="I47" s="1048" t="s">
        <v>944</v>
      </c>
      <c r="J47" s="1048" t="s">
        <v>958</v>
      </c>
      <c r="K47" s="1047" t="s">
        <v>959</v>
      </c>
      <c r="L47" s="1047"/>
      <c r="M47" s="1044" t="s">
        <v>919</v>
      </c>
      <c r="N47" s="1047" t="s">
        <v>956</v>
      </c>
      <c r="O47" s="1047"/>
      <c r="P47" s="1047"/>
      <c r="Q47" s="1048" t="s">
        <v>935</v>
      </c>
      <c r="R47" s="1048" t="s">
        <v>922</v>
      </c>
      <c r="S47" s="1048" t="s">
        <v>923</v>
      </c>
      <c r="T47" s="7"/>
    </row>
    <row r="48" spans="2:20" ht="15" customHeight="1">
      <c r="B48" s="1070"/>
      <c r="C48" s="1071"/>
      <c r="D48" s="1072"/>
      <c r="E48" s="6"/>
      <c r="F48" s="1047"/>
      <c r="G48" s="1047"/>
      <c r="H48" s="1048"/>
      <c r="I48" s="1048"/>
      <c r="J48" s="1048"/>
      <c r="K48" s="1047"/>
      <c r="L48" s="1047"/>
      <c r="M48" s="1045"/>
      <c r="N48" s="1047"/>
      <c r="O48" s="1047"/>
      <c r="P48" s="1047"/>
      <c r="Q48" s="1048"/>
      <c r="R48" s="1048"/>
      <c r="S48" s="1048"/>
      <c r="T48" s="7"/>
    </row>
    <row r="49" spans="2:20" ht="15" customHeight="1">
      <c r="B49" s="1070"/>
      <c r="C49" s="1071"/>
      <c r="D49" s="1072"/>
      <c r="E49" s="6"/>
      <c r="F49" s="1047"/>
      <c r="G49" s="1047"/>
      <c r="H49" s="1048"/>
      <c r="I49" s="1048"/>
      <c r="J49" s="1048"/>
      <c r="K49" s="1047"/>
      <c r="L49" s="1047"/>
      <c r="M49" s="1046"/>
      <c r="N49" s="1047"/>
      <c r="O49" s="1047"/>
      <c r="P49" s="1047"/>
      <c r="Q49" s="1048"/>
      <c r="R49" s="1048"/>
      <c r="S49" s="1048"/>
      <c r="T49" s="7"/>
    </row>
    <row r="50" spans="2:20" ht="15" customHeight="1">
      <c r="B50" s="92"/>
      <c r="C50" s="227"/>
      <c r="D50" s="93"/>
      <c r="E50" s="6"/>
      <c r="F50" s="1047" t="s">
        <v>942</v>
      </c>
      <c r="G50" s="1047"/>
      <c r="H50" s="1048" t="s">
        <v>960</v>
      </c>
      <c r="I50" s="1048" t="s">
        <v>944</v>
      </c>
      <c r="J50" s="1048" t="s">
        <v>945</v>
      </c>
      <c r="K50" s="1047" t="s">
        <v>961</v>
      </c>
      <c r="L50" s="1047"/>
      <c r="M50" s="1044" t="s">
        <v>919</v>
      </c>
      <c r="N50" s="1047" t="s">
        <v>956</v>
      </c>
      <c r="O50" s="1047"/>
      <c r="P50" s="1047"/>
      <c r="Q50" s="1048" t="s">
        <v>935</v>
      </c>
      <c r="R50" s="1048" t="s">
        <v>929</v>
      </c>
      <c r="S50" s="1048" t="s">
        <v>923</v>
      </c>
      <c r="T50" s="7"/>
    </row>
    <row r="51" spans="2:20" ht="15" customHeight="1">
      <c r="B51" s="92"/>
      <c r="C51" s="227"/>
      <c r="D51" s="93"/>
      <c r="E51" s="6"/>
      <c r="F51" s="1047"/>
      <c r="G51" s="1047"/>
      <c r="H51" s="1048"/>
      <c r="I51" s="1048"/>
      <c r="J51" s="1048"/>
      <c r="K51" s="1047"/>
      <c r="L51" s="1047"/>
      <c r="M51" s="1045"/>
      <c r="N51" s="1047"/>
      <c r="O51" s="1047"/>
      <c r="P51" s="1047"/>
      <c r="Q51" s="1048"/>
      <c r="R51" s="1048"/>
      <c r="S51" s="1048"/>
      <c r="T51" s="7"/>
    </row>
    <row r="52" spans="2:20" ht="15" customHeight="1">
      <c r="B52" s="92"/>
      <c r="C52" s="227"/>
      <c r="D52" s="93"/>
      <c r="E52" s="6"/>
      <c r="F52" s="1047"/>
      <c r="G52" s="1047"/>
      <c r="H52" s="1048"/>
      <c r="I52" s="1048"/>
      <c r="J52" s="1048"/>
      <c r="K52" s="1047"/>
      <c r="L52" s="1047"/>
      <c r="M52" s="1046"/>
      <c r="N52" s="1047"/>
      <c r="O52" s="1047"/>
      <c r="P52" s="1047"/>
      <c r="Q52" s="1048"/>
      <c r="R52" s="1048"/>
      <c r="S52" s="1048"/>
      <c r="T52" s="7"/>
    </row>
    <row r="53" spans="2:20" ht="15" customHeight="1">
      <c r="B53" s="92"/>
      <c r="C53" s="227"/>
      <c r="D53" s="93"/>
      <c r="E53" s="6"/>
      <c r="F53" s="1047" t="s">
        <v>962</v>
      </c>
      <c r="G53" s="1047"/>
      <c r="H53" s="1048" t="s">
        <v>963</v>
      </c>
      <c r="I53" s="1048" t="s">
        <v>944</v>
      </c>
      <c r="J53" s="1048" t="s">
        <v>958</v>
      </c>
      <c r="K53" s="1047" t="s">
        <v>964</v>
      </c>
      <c r="L53" s="1047"/>
      <c r="M53" s="1044" t="s">
        <v>919</v>
      </c>
      <c r="N53" s="1047" t="s">
        <v>950</v>
      </c>
      <c r="O53" s="1047"/>
      <c r="P53" s="1047"/>
      <c r="Q53" s="1048" t="s">
        <v>921</v>
      </c>
      <c r="R53" s="1048" t="s">
        <v>929</v>
      </c>
      <c r="S53" s="1048" t="s">
        <v>929</v>
      </c>
      <c r="T53" s="7"/>
    </row>
    <row r="54" spans="2:20" ht="15" customHeight="1">
      <c r="B54" s="1070"/>
      <c r="C54" s="1071"/>
      <c r="D54" s="1072"/>
      <c r="E54" s="6"/>
      <c r="F54" s="1047"/>
      <c r="G54" s="1047"/>
      <c r="H54" s="1048"/>
      <c r="I54" s="1048"/>
      <c r="J54" s="1048"/>
      <c r="K54" s="1047"/>
      <c r="L54" s="1047"/>
      <c r="M54" s="1045"/>
      <c r="N54" s="1047"/>
      <c r="O54" s="1047"/>
      <c r="P54" s="1047"/>
      <c r="Q54" s="1048"/>
      <c r="R54" s="1048"/>
      <c r="S54" s="1048"/>
      <c r="T54" s="7"/>
    </row>
    <row r="55" spans="2:20" ht="15" customHeight="1">
      <c r="B55" s="1070"/>
      <c r="C55" s="1071"/>
      <c r="D55" s="1072"/>
      <c r="E55" s="6"/>
      <c r="F55" s="1047"/>
      <c r="G55" s="1047"/>
      <c r="H55" s="1048"/>
      <c r="I55" s="1048"/>
      <c r="J55" s="1048"/>
      <c r="K55" s="1047"/>
      <c r="L55" s="1047"/>
      <c r="M55" s="1046"/>
      <c r="N55" s="1047"/>
      <c r="O55" s="1047"/>
      <c r="P55" s="1047"/>
      <c r="Q55" s="1048"/>
      <c r="R55" s="1048"/>
      <c r="S55" s="1048"/>
      <c r="T55" s="7"/>
    </row>
    <row r="56" spans="2:20" ht="15" customHeight="1">
      <c r="B56" s="1070"/>
      <c r="C56" s="1071"/>
      <c r="D56" s="1072"/>
      <c r="E56" s="6"/>
      <c r="F56" s="1047" t="s">
        <v>914</v>
      </c>
      <c r="G56" s="1047"/>
      <c r="H56" s="1048" t="s">
        <v>965</v>
      </c>
      <c r="I56" s="1048" t="s">
        <v>944</v>
      </c>
      <c r="J56" s="1048" t="s">
        <v>958</v>
      </c>
      <c r="K56" s="1047" t="s">
        <v>966</v>
      </c>
      <c r="L56" s="1047"/>
      <c r="M56" s="1044" t="s">
        <v>919</v>
      </c>
      <c r="N56" s="1047" t="s">
        <v>950</v>
      </c>
      <c r="O56" s="1047"/>
      <c r="P56" s="1047"/>
      <c r="Q56" s="1048" t="s">
        <v>921</v>
      </c>
      <c r="R56" s="1048" t="s">
        <v>922</v>
      </c>
      <c r="S56" s="1048" t="s">
        <v>923</v>
      </c>
      <c r="T56" s="7"/>
    </row>
    <row r="57" spans="2:20" ht="15" customHeight="1">
      <c r="B57" s="1070"/>
      <c r="C57" s="1071"/>
      <c r="D57" s="1072"/>
      <c r="E57" s="6"/>
      <c r="F57" s="1047"/>
      <c r="G57" s="1047"/>
      <c r="H57" s="1048"/>
      <c r="I57" s="1048"/>
      <c r="J57" s="1048"/>
      <c r="K57" s="1047"/>
      <c r="L57" s="1047"/>
      <c r="M57" s="1045"/>
      <c r="N57" s="1047"/>
      <c r="O57" s="1047"/>
      <c r="P57" s="1047"/>
      <c r="Q57" s="1048"/>
      <c r="R57" s="1048"/>
      <c r="S57" s="1048"/>
      <c r="T57" s="7"/>
    </row>
    <row r="58" spans="2:20" ht="15" customHeight="1">
      <c r="B58" s="92"/>
      <c r="C58" s="227"/>
      <c r="D58" s="93"/>
      <c r="E58" s="6"/>
      <c r="F58" s="1047"/>
      <c r="G58" s="1047"/>
      <c r="H58" s="1048"/>
      <c r="I58" s="1048"/>
      <c r="J58" s="1048"/>
      <c r="K58" s="1047"/>
      <c r="L58" s="1047"/>
      <c r="M58" s="1046"/>
      <c r="N58" s="1047"/>
      <c r="O58" s="1047"/>
      <c r="P58" s="1047"/>
      <c r="Q58" s="1048"/>
      <c r="R58" s="1048"/>
      <c r="S58" s="1048"/>
      <c r="T58" s="7"/>
    </row>
    <row r="59" spans="2:20" ht="15" customHeight="1">
      <c r="B59" s="92"/>
      <c r="C59" s="227"/>
      <c r="D59" s="93"/>
      <c r="E59" s="6"/>
      <c r="T59" s="7"/>
    </row>
    <row r="60" spans="2:20" ht="15" customHeight="1">
      <c r="B60" s="92"/>
      <c r="C60" s="227"/>
      <c r="D60" s="93"/>
      <c r="E60" s="6"/>
      <c r="T60" s="7"/>
    </row>
    <row r="61" spans="2:20" ht="15" customHeight="1">
      <c r="B61" s="92"/>
      <c r="C61" s="227"/>
      <c r="D61" s="93"/>
      <c r="E61" s="6"/>
      <c r="T61" s="7"/>
    </row>
    <row r="62" spans="2:20" ht="15" customHeight="1">
      <c r="B62" s="92"/>
      <c r="C62" s="227"/>
      <c r="D62" s="93"/>
      <c r="E62" s="6"/>
      <c r="T62" s="7"/>
    </row>
    <row r="63" spans="2:20" ht="15" customHeight="1">
      <c r="B63" s="92"/>
      <c r="C63" s="227"/>
      <c r="D63" s="93"/>
      <c r="E63" s="6"/>
      <c r="T63" s="7"/>
    </row>
    <row r="64" spans="2:20" ht="15" customHeight="1">
      <c r="B64" s="92"/>
      <c r="C64" s="227"/>
      <c r="D64" s="93"/>
      <c r="E64" s="6"/>
      <c r="T64" s="7"/>
    </row>
    <row r="65" spans="2:20" ht="15" customHeight="1">
      <c r="B65" s="92"/>
      <c r="C65" s="227"/>
      <c r="D65" s="93"/>
      <c r="E65" s="6"/>
      <c r="T65" s="7"/>
    </row>
    <row r="66" spans="2:20" ht="15" customHeight="1">
      <c r="B66" s="92"/>
      <c r="C66" s="227"/>
      <c r="D66" s="93"/>
      <c r="E66" s="6"/>
      <c r="T66" s="7"/>
    </row>
    <row r="67" spans="2:20" ht="15" customHeight="1">
      <c r="B67" s="92"/>
      <c r="C67" s="227"/>
      <c r="D67" s="93"/>
      <c r="E67" s="6"/>
      <c r="T67" s="7"/>
    </row>
    <row r="68" spans="2:20" ht="15" customHeight="1">
      <c r="B68" s="92"/>
      <c r="C68" s="227"/>
      <c r="D68" s="93"/>
      <c r="E68" s="6"/>
      <c r="F68" s="6"/>
      <c r="G68" s="6"/>
      <c r="H68" s="6"/>
      <c r="I68" s="6"/>
      <c r="J68" s="6"/>
      <c r="K68" s="6"/>
      <c r="L68" s="6"/>
      <c r="M68" s="6"/>
      <c r="N68" s="6"/>
      <c r="O68" s="6"/>
      <c r="P68" s="6"/>
      <c r="Q68" s="6"/>
      <c r="R68" s="6"/>
      <c r="S68" s="6"/>
      <c r="T68" s="7"/>
    </row>
    <row r="69" spans="2:20" ht="15" customHeight="1">
      <c r="B69" s="92"/>
      <c r="C69" s="227"/>
      <c r="D69" s="93"/>
      <c r="E69" s="6"/>
      <c r="F69" s="6"/>
      <c r="G69" s="6"/>
      <c r="H69" s="6"/>
      <c r="I69" s="6"/>
      <c r="J69" s="6"/>
      <c r="K69" s="6"/>
      <c r="L69" s="6"/>
      <c r="M69" s="6"/>
      <c r="N69" s="6"/>
      <c r="O69" s="6"/>
      <c r="P69" s="6"/>
      <c r="Q69" s="6"/>
      <c r="R69" s="6"/>
      <c r="S69" s="6"/>
      <c r="T69" s="7"/>
    </row>
    <row r="70" spans="2:20" ht="15" customHeight="1">
      <c r="B70" s="92"/>
      <c r="C70" s="227"/>
      <c r="D70" s="93"/>
      <c r="E70" s="6"/>
      <c r="F70" s="6"/>
      <c r="G70" s="6"/>
      <c r="H70" s="6"/>
      <c r="I70" s="6"/>
      <c r="J70" s="6"/>
      <c r="K70" s="6"/>
      <c r="L70" s="6"/>
      <c r="M70" s="6"/>
      <c r="N70" s="6"/>
      <c r="O70" s="6"/>
      <c r="P70" s="6"/>
      <c r="Q70" s="6"/>
      <c r="R70" s="6"/>
      <c r="S70" s="6"/>
      <c r="T70" s="7"/>
    </row>
    <row r="71" spans="2:20" ht="15" customHeight="1">
      <c r="B71" s="92"/>
      <c r="C71" s="227"/>
      <c r="D71" s="93"/>
      <c r="E71" s="6"/>
      <c r="F71" s="6"/>
      <c r="G71" s="6"/>
      <c r="H71" s="6"/>
      <c r="I71" s="6"/>
      <c r="J71" s="6"/>
      <c r="K71" s="6"/>
      <c r="L71" s="6"/>
      <c r="M71" s="6"/>
      <c r="N71" s="6"/>
      <c r="O71" s="6"/>
      <c r="P71" s="6"/>
      <c r="Q71" s="6"/>
      <c r="R71" s="6"/>
      <c r="S71" s="6"/>
      <c r="T71" s="7"/>
    </row>
    <row r="72" spans="2:20" ht="15" customHeight="1">
      <c r="B72" s="92"/>
      <c r="C72" s="227"/>
      <c r="D72" s="93"/>
      <c r="E72" s="6"/>
      <c r="F72" s="6"/>
      <c r="G72" s="6"/>
      <c r="H72" s="6"/>
      <c r="I72" s="6"/>
      <c r="J72" s="6"/>
      <c r="K72" s="6"/>
      <c r="L72" s="6"/>
      <c r="M72" s="6"/>
      <c r="N72" s="6"/>
      <c r="O72" s="6"/>
      <c r="P72" s="6"/>
      <c r="Q72" s="6"/>
      <c r="R72" s="6"/>
      <c r="S72" s="6"/>
      <c r="T72" s="7"/>
    </row>
    <row r="73" spans="2:20" ht="15" customHeight="1" thickBot="1">
      <c r="B73" s="94"/>
      <c r="C73" s="95"/>
      <c r="D73" s="96"/>
      <c r="E73" s="9"/>
      <c r="F73" s="9"/>
      <c r="G73" s="9"/>
      <c r="H73" s="9"/>
      <c r="I73" s="9"/>
      <c r="J73" s="9"/>
      <c r="K73" s="9"/>
      <c r="L73" s="9"/>
      <c r="M73" s="9"/>
      <c r="N73" s="9"/>
      <c r="O73" s="9"/>
      <c r="P73" s="9"/>
      <c r="Q73" s="9"/>
      <c r="R73" s="9"/>
      <c r="S73" s="9"/>
      <c r="T73" s="10"/>
    </row>
  </sheetData>
  <mergeCells count="146">
    <mergeCell ref="I25:I28"/>
    <mergeCell ref="Q22:Q24"/>
    <mergeCell ref="J16:J18"/>
    <mergeCell ref="K16:L18"/>
    <mergeCell ref="N19:P21"/>
    <mergeCell ref="Q19:Q21"/>
    <mergeCell ref="S25:S28"/>
    <mergeCell ref="M19:M21"/>
    <mergeCell ref="M22:M24"/>
    <mergeCell ref="M25:M28"/>
    <mergeCell ref="B18:D21"/>
    <mergeCell ref="B1:T3"/>
    <mergeCell ref="B4:T5"/>
    <mergeCell ref="B6:D9"/>
    <mergeCell ref="B10:D13"/>
    <mergeCell ref="B14:D17"/>
    <mergeCell ref="F14:S15"/>
    <mergeCell ref="N16:P18"/>
    <mergeCell ref="Q16:Q18"/>
    <mergeCell ref="M16:M18"/>
    <mergeCell ref="F7:S12"/>
    <mergeCell ref="R53:R55"/>
    <mergeCell ref="S53:S55"/>
    <mergeCell ref="F56:G58"/>
    <mergeCell ref="H56:H58"/>
    <mergeCell ref="I56:I58"/>
    <mergeCell ref="J56:J58"/>
    <mergeCell ref="K56:L58"/>
    <mergeCell ref="R56:R58"/>
    <mergeCell ref="S56:S58"/>
    <mergeCell ref="N56:P58"/>
    <mergeCell ref="Q56:Q58"/>
    <mergeCell ref="K53:L55"/>
    <mergeCell ref="N53:P55"/>
    <mergeCell ref="Q53:Q55"/>
    <mergeCell ref="H53:H55"/>
    <mergeCell ref="I53:I55"/>
    <mergeCell ref="J53:J55"/>
    <mergeCell ref="M53:M55"/>
    <mergeCell ref="M56:M58"/>
    <mergeCell ref="N29:P31"/>
    <mergeCell ref="R16:R18"/>
    <mergeCell ref="S16:S18"/>
    <mergeCell ref="S19:S21"/>
    <mergeCell ref="J25:J28"/>
    <mergeCell ref="K25:L28"/>
    <mergeCell ref="H22:H24"/>
    <mergeCell ref="I22:I24"/>
    <mergeCell ref="J22:J24"/>
    <mergeCell ref="K22:L24"/>
    <mergeCell ref="R25:R28"/>
    <mergeCell ref="H19:H21"/>
    <mergeCell ref="I19:I21"/>
    <mergeCell ref="J19:J21"/>
    <mergeCell ref="K19:L21"/>
    <mergeCell ref="R19:R21"/>
    <mergeCell ref="R22:R24"/>
    <mergeCell ref="S22:S24"/>
    <mergeCell ref="N22:P24"/>
    <mergeCell ref="R29:R31"/>
    <mergeCell ref="S29:S31"/>
    <mergeCell ref="N25:P28"/>
    <mergeCell ref="Q25:Q28"/>
    <mergeCell ref="Q29:Q31"/>
    <mergeCell ref="R39:R43"/>
    <mergeCell ref="S39:S43"/>
    <mergeCell ref="N36:P38"/>
    <mergeCell ref="Q36:Q38"/>
    <mergeCell ref="N39:P43"/>
    <mergeCell ref="Q39:Q43"/>
    <mergeCell ref="S32:S35"/>
    <mergeCell ref="N32:P35"/>
    <mergeCell ref="Q32:Q35"/>
    <mergeCell ref="R36:R38"/>
    <mergeCell ref="S36:S38"/>
    <mergeCell ref="R32:R35"/>
    <mergeCell ref="S47:S49"/>
    <mergeCell ref="K50:L52"/>
    <mergeCell ref="R50:R52"/>
    <mergeCell ref="S50:S52"/>
    <mergeCell ref="N50:P52"/>
    <mergeCell ref="S44:S46"/>
    <mergeCell ref="H47:H49"/>
    <mergeCell ref="I47:I49"/>
    <mergeCell ref="J47:J49"/>
    <mergeCell ref="K47:L49"/>
    <mergeCell ref="R47:R49"/>
    <mergeCell ref="N44:P46"/>
    <mergeCell ref="H44:H46"/>
    <mergeCell ref="I44:I46"/>
    <mergeCell ref="J44:J46"/>
    <mergeCell ref="K44:L46"/>
    <mergeCell ref="R44:R46"/>
    <mergeCell ref="Q50:Q52"/>
    <mergeCell ref="Q44:Q46"/>
    <mergeCell ref="N47:P49"/>
    <mergeCell ref="Q47:Q49"/>
    <mergeCell ref="M50:M52"/>
    <mergeCell ref="F50:G52"/>
    <mergeCell ref="F53:G55"/>
    <mergeCell ref="H50:H52"/>
    <mergeCell ref="I50:I52"/>
    <mergeCell ref="J50:J52"/>
    <mergeCell ref="B54:D57"/>
    <mergeCell ref="H16:H18"/>
    <mergeCell ref="I16:I18"/>
    <mergeCell ref="F16:G18"/>
    <mergeCell ref="F19:G21"/>
    <mergeCell ref="F22:G24"/>
    <mergeCell ref="F29:G31"/>
    <mergeCell ref="H29:H31"/>
    <mergeCell ref="I29:I31"/>
    <mergeCell ref="B46:D49"/>
    <mergeCell ref="B22:D25"/>
    <mergeCell ref="B26:D29"/>
    <mergeCell ref="B30:D33"/>
    <mergeCell ref="B34:D37"/>
    <mergeCell ref="B38:D41"/>
    <mergeCell ref="B42:D45"/>
    <mergeCell ref="J29:J31"/>
    <mergeCell ref="F25:G28"/>
    <mergeCell ref="H25:H28"/>
    <mergeCell ref="M29:M31"/>
    <mergeCell ref="M32:M35"/>
    <mergeCell ref="M36:M38"/>
    <mergeCell ref="M39:M43"/>
    <mergeCell ref="M44:M46"/>
    <mergeCell ref="M47:M49"/>
    <mergeCell ref="K29:L31"/>
    <mergeCell ref="F32:G35"/>
    <mergeCell ref="F36:G38"/>
    <mergeCell ref="H36:H38"/>
    <mergeCell ref="I36:I38"/>
    <mergeCell ref="J36:J38"/>
    <mergeCell ref="K36:L38"/>
    <mergeCell ref="F39:G43"/>
    <mergeCell ref="H39:H43"/>
    <mergeCell ref="I39:I43"/>
    <mergeCell ref="J39:J43"/>
    <mergeCell ref="K39:L43"/>
    <mergeCell ref="H32:H35"/>
    <mergeCell ref="I32:I35"/>
    <mergeCell ref="J32:J35"/>
    <mergeCell ref="K32:L35"/>
    <mergeCell ref="F44:G46"/>
    <mergeCell ref="F47:G49"/>
  </mergeCells>
  <hyperlinks>
    <hyperlink ref="B6:D9" location="'Governança e Estratégia'!A1" display="Governança e Estratégia" xr:uid="{2B717FCE-0C78-4192-AE38-B2019F136FA6}"/>
    <hyperlink ref="B10:D13" location="'Gestão de riscos'!A1" display="Gestão de riscos" xr:uid="{3EA727E7-E720-460C-B411-888D6F6D1A46}"/>
    <hyperlink ref="B14:D17" location="'Métricas e metas'!A1" display="Métricas e metas" xr:uid="{4771F1B8-5609-433C-9353-60943AA5D62B}"/>
    <hyperlink ref="B1:T3" location="TCFD!A1" display="Conteúdo TCFD" xr:uid="{1E3FFFAE-CC27-45CC-96D2-C6F3FA794B8A}"/>
  </hyperlinks>
  <pageMargins left="0.511811024" right="0.511811024" top="0.78740157499999996" bottom="0.78740157499999996" header="0.31496062000000002" footer="0.31496062000000002"/>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E04E4-3979-441A-B4F7-DFCD6BD20C5E}">
  <sheetPr codeName="Planilha45"/>
  <dimension ref="A1:S76"/>
  <sheetViews>
    <sheetView showGridLines="0" zoomScale="80" zoomScaleNormal="80" workbookViewId="0">
      <pane ySplit="5" topLeftCell="A6" activePane="bottomLeft" state="frozen"/>
      <selection pane="bottomLeft"/>
    </sheetView>
  </sheetViews>
  <sheetFormatPr defaultRowHeight="15" customHeight="1"/>
  <cols>
    <col min="1" max="1" width="5.7109375" customWidth="1"/>
    <col min="5" max="19" width="12.7109375" customWidth="1"/>
  </cols>
  <sheetData>
    <row r="1" spans="1:19" ht="15" customHeight="1">
      <c r="A1" s="1"/>
      <c r="B1" s="1031" t="s">
        <v>899</v>
      </c>
      <c r="C1" s="1032"/>
      <c r="D1" s="1032"/>
      <c r="E1" s="1032"/>
      <c r="F1" s="1032"/>
      <c r="G1" s="1032"/>
      <c r="H1" s="1032"/>
      <c r="I1" s="1032"/>
      <c r="J1" s="1032"/>
      <c r="K1" s="1032"/>
      <c r="L1" s="1032"/>
      <c r="M1" s="1032"/>
      <c r="N1" s="1032"/>
      <c r="O1" s="1032"/>
      <c r="P1" s="1032"/>
      <c r="Q1" s="1032"/>
      <c r="R1" s="1032"/>
      <c r="S1" s="1033"/>
    </row>
    <row r="2" spans="1:19" ht="15" customHeight="1">
      <c r="B2" s="1034"/>
      <c r="C2" s="1035"/>
      <c r="D2" s="1035"/>
      <c r="E2" s="1035"/>
      <c r="F2" s="1035"/>
      <c r="G2" s="1035"/>
      <c r="H2" s="1035"/>
      <c r="I2" s="1035"/>
      <c r="J2" s="1035"/>
      <c r="K2" s="1035"/>
      <c r="L2" s="1035"/>
      <c r="M2" s="1035"/>
      <c r="N2" s="1035"/>
      <c r="O2" s="1035"/>
      <c r="P2" s="1035"/>
      <c r="Q2" s="1035"/>
      <c r="R2" s="1035"/>
      <c r="S2" s="1036"/>
    </row>
    <row r="3" spans="1:19" ht="15" customHeight="1" thickBot="1">
      <c r="B3" s="1037"/>
      <c r="C3" s="1038"/>
      <c r="D3" s="1038"/>
      <c r="E3" s="1038"/>
      <c r="F3" s="1038"/>
      <c r="G3" s="1038"/>
      <c r="H3" s="1038"/>
      <c r="I3" s="1038"/>
      <c r="J3" s="1038"/>
      <c r="K3" s="1038"/>
      <c r="L3" s="1038"/>
      <c r="M3" s="1038"/>
      <c r="N3" s="1038"/>
      <c r="O3" s="1038"/>
      <c r="P3" s="1038"/>
      <c r="Q3" s="1038"/>
      <c r="R3" s="1038"/>
      <c r="S3" s="1039"/>
    </row>
    <row r="4" spans="1:19" ht="15" customHeight="1">
      <c r="B4" s="367" t="s">
        <v>967</v>
      </c>
      <c r="C4" s="368"/>
      <c r="D4" s="368"/>
      <c r="E4" s="368"/>
      <c r="F4" s="368"/>
      <c r="G4" s="368"/>
      <c r="H4" s="368"/>
      <c r="I4" s="368"/>
      <c r="J4" s="368"/>
      <c r="K4" s="368"/>
      <c r="L4" s="368"/>
      <c r="M4" s="368"/>
      <c r="N4" s="368"/>
      <c r="O4" s="368"/>
      <c r="P4" s="368"/>
      <c r="Q4" s="368"/>
      <c r="R4" s="368"/>
      <c r="S4" s="369"/>
    </row>
    <row r="5" spans="1:19" ht="15" customHeight="1" thickBot="1">
      <c r="B5" s="411"/>
      <c r="C5" s="412"/>
      <c r="D5" s="412"/>
      <c r="E5" s="412"/>
      <c r="F5" s="412"/>
      <c r="G5" s="412"/>
      <c r="H5" s="412"/>
      <c r="I5" s="412"/>
      <c r="J5" s="412"/>
      <c r="K5" s="412"/>
      <c r="L5" s="412"/>
      <c r="M5" s="412"/>
      <c r="N5" s="412"/>
      <c r="O5" s="412"/>
      <c r="P5" s="412"/>
      <c r="Q5" s="412"/>
      <c r="R5" s="412"/>
      <c r="S5" s="413"/>
    </row>
    <row r="6" spans="1:19" ht="15" customHeight="1">
      <c r="B6" s="812" t="s">
        <v>896</v>
      </c>
      <c r="C6" s="813"/>
      <c r="D6" s="814"/>
      <c r="E6" s="2"/>
      <c r="F6" s="3"/>
      <c r="G6" s="3"/>
      <c r="H6" s="3"/>
      <c r="I6" s="3"/>
      <c r="J6" s="3"/>
      <c r="K6" s="3"/>
      <c r="L6" s="3"/>
      <c r="M6" s="3"/>
      <c r="N6" s="3"/>
      <c r="O6" s="3"/>
      <c r="P6" s="3"/>
      <c r="Q6" s="3"/>
      <c r="R6" s="3"/>
      <c r="S6" s="4"/>
    </row>
    <row r="7" spans="1:19" ht="15" customHeight="1">
      <c r="B7" s="815"/>
      <c r="C7" s="932"/>
      <c r="D7" s="817"/>
      <c r="E7" s="5"/>
      <c r="F7" s="6"/>
      <c r="G7" s="6"/>
      <c r="H7" s="20"/>
      <c r="I7" s="20"/>
      <c r="J7" s="20"/>
      <c r="K7" s="20"/>
      <c r="L7" s="20"/>
      <c r="M7" s="20"/>
      <c r="N7" s="20"/>
      <c r="O7" s="20"/>
      <c r="P7" s="20"/>
      <c r="Q7" s="20"/>
      <c r="R7" s="20"/>
      <c r="S7" s="7"/>
    </row>
    <row r="8" spans="1:19" ht="15" customHeight="1">
      <c r="B8" s="815"/>
      <c r="C8" s="932"/>
      <c r="D8" s="817"/>
      <c r="E8" s="5"/>
      <c r="F8" s="592" t="s">
        <v>968</v>
      </c>
      <c r="G8" s="593"/>
      <c r="H8" s="593"/>
      <c r="I8" s="593"/>
      <c r="J8" s="593"/>
      <c r="K8" s="593"/>
      <c r="L8" s="593"/>
      <c r="M8" s="593"/>
      <c r="N8" s="593"/>
      <c r="O8" s="593"/>
      <c r="P8" s="593"/>
      <c r="Q8" s="593"/>
      <c r="R8" s="20"/>
      <c r="S8" s="7"/>
    </row>
    <row r="9" spans="1:19" ht="15" customHeight="1" thickBot="1">
      <c r="B9" s="818"/>
      <c r="C9" s="819"/>
      <c r="D9" s="820"/>
      <c r="E9" s="5"/>
      <c r="F9" s="608"/>
      <c r="G9" s="608"/>
      <c r="H9" s="608"/>
      <c r="I9" s="608"/>
      <c r="J9" s="608"/>
      <c r="K9" s="608"/>
      <c r="L9" s="608"/>
      <c r="M9" s="608"/>
      <c r="N9" s="64">
        <v>2022</v>
      </c>
      <c r="O9" s="64">
        <v>2023</v>
      </c>
      <c r="P9" s="64">
        <v>2024</v>
      </c>
      <c r="Q9" s="64">
        <v>2025</v>
      </c>
      <c r="R9" s="20"/>
      <c r="S9" s="7"/>
    </row>
    <row r="10" spans="1:19" ht="15" customHeight="1">
      <c r="B10" s="812" t="s">
        <v>897</v>
      </c>
      <c r="C10" s="813"/>
      <c r="D10" s="814"/>
      <c r="E10" s="5"/>
      <c r="F10" s="688" t="s">
        <v>430</v>
      </c>
      <c r="G10" s="688"/>
      <c r="H10" s="688"/>
      <c r="I10" s="688"/>
      <c r="J10" s="688"/>
      <c r="K10" s="688"/>
      <c r="L10" s="688"/>
      <c r="M10" s="688"/>
      <c r="N10" s="61">
        <v>97351</v>
      </c>
      <c r="O10" s="61">
        <v>106382</v>
      </c>
      <c r="P10" s="61">
        <v>90974</v>
      </c>
      <c r="Q10" s="61">
        <v>84869</v>
      </c>
      <c r="R10" s="20"/>
      <c r="S10" s="7"/>
    </row>
    <row r="11" spans="1:19" ht="15" customHeight="1">
      <c r="B11" s="815"/>
      <c r="C11" s="932"/>
      <c r="D11" s="817"/>
      <c r="E11" s="5"/>
      <c r="F11" s="688" t="s">
        <v>431</v>
      </c>
      <c r="G11" s="688"/>
      <c r="H11" s="688"/>
      <c r="I11" s="688"/>
      <c r="J11" s="688"/>
      <c r="K11" s="688"/>
      <c r="L11" s="688"/>
      <c r="M11" s="688"/>
      <c r="N11" s="61">
        <v>6596</v>
      </c>
      <c r="O11" s="61">
        <v>3326</v>
      </c>
      <c r="P11" s="61">
        <v>4280</v>
      </c>
      <c r="Q11" s="61">
        <v>14450</v>
      </c>
      <c r="R11" s="20"/>
      <c r="S11" s="7"/>
    </row>
    <row r="12" spans="1:19" ht="15" customHeight="1">
      <c r="B12" s="815"/>
      <c r="C12" s="932"/>
      <c r="D12" s="817"/>
      <c r="E12" s="5"/>
      <c r="F12" s="688" t="s">
        <v>432</v>
      </c>
      <c r="G12" s="688"/>
      <c r="H12" s="688"/>
      <c r="I12" s="688"/>
      <c r="J12" s="688"/>
      <c r="K12" s="688"/>
      <c r="L12" s="688"/>
      <c r="M12" s="688"/>
      <c r="N12" s="61">
        <v>182672</v>
      </c>
      <c r="O12" s="61">
        <v>194009</v>
      </c>
      <c r="P12" s="61">
        <v>188329</v>
      </c>
      <c r="Q12" s="61">
        <v>175308</v>
      </c>
      <c r="R12" s="20"/>
      <c r="S12" s="7"/>
    </row>
    <row r="13" spans="1:19" ht="15" customHeight="1" thickBot="1">
      <c r="B13" s="818"/>
      <c r="C13" s="819"/>
      <c r="D13" s="820"/>
      <c r="E13" s="5"/>
      <c r="F13" s="688" t="s">
        <v>433</v>
      </c>
      <c r="G13" s="688"/>
      <c r="H13" s="688"/>
      <c r="I13" s="688"/>
      <c r="J13" s="688"/>
      <c r="K13" s="688"/>
      <c r="L13" s="688"/>
      <c r="M13" s="688"/>
      <c r="N13" s="61">
        <v>17077</v>
      </c>
      <c r="O13" s="61">
        <v>27893</v>
      </c>
      <c r="P13" s="61">
        <v>21777</v>
      </c>
      <c r="Q13" s="61">
        <v>18532</v>
      </c>
      <c r="R13" s="20"/>
      <c r="S13" s="7"/>
    </row>
    <row r="14" spans="1:19" ht="15" customHeight="1">
      <c r="B14" s="596" t="s">
        <v>898</v>
      </c>
      <c r="C14" s="597"/>
      <c r="D14" s="598"/>
      <c r="E14" s="5"/>
      <c r="F14" s="688" t="s">
        <v>434</v>
      </c>
      <c r="G14" s="688"/>
      <c r="H14" s="688"/>
      <c r="I14" s="688"/>
      <c r="J14" s="688"/>
      <c r="K14" s="688"/>
      <c r="L14" s="688"/>
      <c r="M14" s="688"/>
      <c r="N14" s="61">
        <v>267919</v>
      </c>
      <c r="O14" s="61">
        <v>301602</v>
      </c>
      <c r="P14" s="61">
        <v>345527</v>
      </c>
      <c r="Q14" s="61">
        <v>338608</v>
      </c>
      <c r="R14" s="20"/>
      <c r="S14" s="7"/>
    </row>
    <row r="15" spans="1:19" ht="15" customHeight="1">
      <c r="B15" s="599"/>
      <c r="C15" s="1040"/>
      <c r="D15" s="601"/>
      <c r="E15" s="5"/>
      <c r="F15" s="689" t="s">
        <v>143</v>
      </c>
      <c r="G15" s="689"/>
      <c r="H15" s="689"/>
      <c r="I15" s="689"/>
      <c r="J15" s="689"/>
      <c r="K15" s="689"/>
      <c r="L15" s="689"/>
      <c r="M15" s="689"/>
      <c r="N15" s="62">
        <v>571615</v>
      </c>
      <c r="O15" s="62">
        <v>633213</v>
      </c>
      <c r="P15" s="62">
        <v>650886</v>
      </c>
      <c r="Q15" s="62">
        <v>631767</v>
      </c>
      <c r="R15" s="20"/>
      <c r="S15" s="7"/>
    </row>
    <row r="16" spans="1:19" ht="15" customHeight="1">
      <c r="B16" s="599"/>
      <c r="C16" s="1040"/>
      <c r="D16" s="601"/>
      <c r="E16" s="5"/>
      <c r="F16" s="688" t="s">
        <v>435</v>
      </c>
      <c r="G16" s="688"/>
      <c r="H16" s="688"/>
      <c r="I16" s="688"/>
      <c r="J16" s="688"/>
      <c r="K16" s="688"/>
      <c r="L16" s="688"/>
      <c r="M16" s="688"/>
      <c r="N16" s="61">
        <v>5569670</v>
      </c>
      <c r="O16" s="61">
        <v>6295598</v>
      </c>
      <c r="P16" s="61">
        <v>5409574</v>
      </c>
      <c r="Q16" s="61">
        <v>5154602</v>
      </c>
      <c r="R16" s="20"/>
      <c r="S16" s="7"/>
    </row>
    <row r="17" spans="2:19" ht="15" customHeight="1" thickBot="1">
      <c r="B17" s="599"/>
      <c r="C17" s="1040"/>
      <c r="D17" s="601"/>
      <c r="E17" s="5"/>
      <c r="F17" s="6"/>
      <c r="G17" s="6"/>
      <c r="H17" s="6"/>
      <c r="I17" s="6"/>
      <c r="J17" s="6"/>
      <c r="K17" s="6"/>
      <c r="L17" s="6"/>
      <c r="M17" s="6"/>
      <c r="N17" s="6"/>
      <c r="O17" s="6"/>
      <c r="P17" s="6"/>
      <c r="Q17" s="20"/>
      <c r="R17" s="20"/>
      <c r="S17" s="7"/>
    </row>
    <row r="18" spans="2:19" ht="15" customHeight="1">
      <c r="B18" s="1076"/>
      <c r="C18" s="1077"/>
      <c r="D18" s="1078"/>
      <c r="E18" s="6"/>
      <c r="F18" s="592" t="s">
        <v>969</v>
      </c>
      <c r="G18" s="593"/>
      <c r="H18" s="593"/>
      <c r="I18" s="593"/>
      <c r="J18" s="593"/>
      <c r="K18" s="593"/>
      <c r="L18" s="593"/>
      <c r="M18" s="593"/>
      <c r="N18" s="593"/>
      <c r="O18" s="593"/>
      <c r="P18" s="593"/>
      <c r="Q18" s="593"/>
      <c r="R18" s="20"/>
      <c r="S18" s="7"/>
    </row>
    <row r="19" spans="2:19" ht="15" customHeight="1">
      <c r="B19" s="1070"/>
      <c r="C19" s="1071"/>
      <c r="D19" s="1072"/>
      <c r="E19" s="6"/>
      <c r="F19" s="706"/>
      <c r="G19" s="706"/>
      <c r="H19" s="706"/>
      <c r="I19" s="706"/>
      <c r="J19" s="706"/>
      <c r="K19" s="706"/>
      <c r="L19" s="706"/>
      <c r="M19" s="706"/>
      <c r="N19" s="64">
        <v>2022</v>
      </c>
      <c r="O19" s="64">
        <v>2023</v>
      </c>
      <c r="P19" s="64">
        <v>2024</v>
      </c>
      <c r="Q19" s="64">
        <v>2025</v>
      </c>
      <c r="R19" s="20"/>
      <c r="S19" s="7"/>
    </row>
    <row r="20" spans="2:19" ht="15" customHeight="1">
      <c r="B20" s="1070"/>
      <c r="C20" s="1071"/>
      <c r="D20" s="1072"/>
      <c r="E20" s="6"/>
      <c r="F20" s="688" t="s">
        <v>437</v>
      </c>
      <c r="G20" s="688"/>
      <c r="H20" s="688"/>
      <c r="I20" s="688"/>
      <c r="J20" s="688"/>
      <c r="K20" s="688"/>
      <c r="L20" s="688"/>
      <c r="M20" s="688"/>
      <c r="N20" s="61">
        <v>934</v>
      </c>
      <c r="O20" s="61">
        <v>789</v>
      </c>
      <c r="P20" s="61">
        <v>1090</v>
      </c>
      <c r="Q20" s="61">
        <v>1103</v>
      </c>
      <c r="R20" s="20"/>
      <c r="S20" s="7"/>
    </row>
    <row r="21" spans="2:19" ht="15" customHeight="1">
      <c r="B21" s="1070"/>
      <c r="C21" s="1071"/>
      <c r="D21" s="1072"/>
      <c r="E21" s="20"/>
      <c r="F21" s="688" t="s">
        <v>438</v>
      </c>
      <c r="G21" s="688"/>
      <c r="H21" s="688"/>
      <c r="I21" s="688"/>
      <c r="J21" s="688"/>
      <c r="K21" s="688"/>
      <c r="L21" s="688"/>
      <c r="M21" s="688"/>
      <c r="N21" s="61">
        <v>0</v>
      </c>
      <c r="O21" s="61">
        <v>0</v>
      </c>
      <c r="P21" s="61">
        <v>0</v>
      </c>
      <c r="Q21" s="61">
        <v>0</v>
      </c>
      <c r="R21" s="20"/>
      <c r="S21" s="86"/>
    </row>
    <row r="22" spans="2:19" ht="15" customHeight="1">
      <c r="B22" s="1070"/>
      <c r="C22" s="1071"/>
      <c r="D22" s="1072"/>
      <c r="E22" s="20"/>
      <c r="F22" s="6"/>
      <c r="G22" s="6"/>
      <c r="H22" s="6"/>
      <c r="I22" s="6"/>
      <c r="J22" s="6"/>
      <c r="K22" s="6"/>
      <c r="L22" s="6"/>
      <c r="M22" s="6"/>
      <c r="N22" s="6"/>
      <c r="O22" s="6"/>
      <c r="P22" s="6"/>
      <c r="Q22" s="20"/>
      <c r="R22" s="20"/>
      <c r="S22" s="86"/>
    </row>
    <row r="23" spans="2:19" ht="15" customHeight="1">
      <c r="B23" s="1070"/>
      <c r="C23" s="1071"/>
      <c r="D23" s="1072"/>
      <c r="E23" s="20"/>
      <c r="F23" s="687" t="s">
        <v>970</v>
      </c>
      <c r="G23" s="687"/>
      <c r="H23" s="687"/>
      <c r="I23" s="687"/>
      <c r="J23" s="687"/>
      <c r="K23" s="687"/>
      <c r="L23" s="687"/>
      <c r="M23" s="687"/>
      <c r="N23" s="687"/>
      <c r="O23" s="687"/>
      <c r="P23" s="687"/>
      <c r="Q23" s="687"/>
      <c r="R23" s="20"/>
      <c r="S23" s="86"/>
    </row>
    <row r="24" spans="2:19" ht="15" customHeight="1">
      <c r="B24" s="1070"/>
      <c r="C24" s="1071"/>
      <c r="D24" s="1072"/>
      <c r="E24" s="20"/>
      <c r="F24" s="728"/>
      <c r="G24" s="728"/>
      <c r="H24" s="728"/>
      <c r="I24" s="728"/>
      <c r="J24" s="728"/>
      <c r="K24" s="728"/>
      <c r="L24" s="728"/>
      <c r="M24" s="728"/>
      <c r="N24" s="83">
        <v>2022</v>
      </c>
      <c r="O24" s="83">
        <v>2023</v>
      </c>
      <c r="P24" s="83">
        <v>2024</v>
      </c>
      <c r="Q24" s="83">
        <v>2025</v>
      </c>
      <c r="R24" s="20"/>
      <c r="S24" s="86"/>
    </row>
    <row r="25" spans="2:19" ht="15" customHeight="1">
      <c r="B25" s="1070"/>
      <c r="C25" s="1071"/>
      <c r="D25" s="1072"/>
      <c r="E25" s="20"/>
      <c r="F25" s="688" t="s">
        <v>440</v>
      </c>
      <c r="G25" s="688"/>
      <c r="H25" s="688"/>
      <c r="I25" s="688"/>
      <c r="J25" s="688"/>
      <c r="K25" s="688"/>
      <c r="L25" s="688"/>
      <c r="M25" s="688"/>
      <c r="N25" s="61">
        <v>212902</v>
      </c>
      <c r="O25" s="61">
        <v>221307</v>
      </c>
      <c r="P25" s="61">
        <v>174962</v>
      </c>
      <c r="Q25" s="61">
        <v>195938</v>
      </c>
      <c r="R25" s="20"/>
      <c r="S25" s="86"/>
    </row>
    <row r="26" spans="2:19" ht="15" customHeight="1">
      <c r="B26" s="1070"/>
      <c r="C26" s="1071"/>
      <c r="D26" s="1072"/>
      <c r="E26" s="20"/>
      <c r="F26" s="688" t="s">
        <v>441</v>
      </c>
      <c r="G26" s="688"/>
      <c r="H26" s="688"/>
      <c r="I26" s="688"/>
      <c r="J26" s="688"/>
      <c r="K26" s="688"/>
      <c r="L26" s="688"/>
      <c r="M26" s="688"/>
      <c r="N26" s="61">
        <v>23181</v>
      </c>
      <c r="O26" s="61">
        <v>4713</v>
      </c>
      <c r="P26" s="61">
        <v>4546</v>
      </c>
      <c r="Q26" s="61">
        <v>4114</v>
      </c>
      <c r="R26" s="20"/>
      <c r="S26" s="86"/>
    </row>
    <row r="27" spans="2:19" ht="15" customHeight="1">
      <c r="B27" s="1070"/>
      <c r="C27" s="1071"/>
      <c r="D27" s="1072"/>
      <c r="E27" s="20"/>
      <c r="F27" s="690" t="s">
        <v>442</v>
      </c>
      <c r="G27" s="691"/>
      <c r="H27" s="691"/>
      <c r="I27" s="691"/>
      <c r="J27" s="691"/>
      <c r="K27" s="691"/>
      <c r="L27" s="691"/>
      <c r="M27" s="692"/>
      <c r="N27" s="61">
        <v>152</v>
      </c>
      <c r="O27" s="61">
        <v>160</v>
      </c>
      <c r="P27" s="82">
        <v>175</v>
      </c>
      <c r="Q27" s="82">
        <v>136</v>
      </c>
      <c r="R27" s="20"/>
      <c r="S27" s="86"/>
    </row>
    <row r="28" spans="2:19" ht="15" customHeight="1">
      <c r="B28" s="1070"/>
      <c r="C28" s="1071"/>
      <c r="D28" s="1072"/>
      <c r="E28" s="20"/>
      <c r="F28" s="688" t="s">
        <v>443</v>
      </c>
      <c r="G28" s="688"/>
      <c r="H28" s="688"/>
      <c r="I28" s="688"/>
      <c r="J28" s="688"/>
      <c r="K28" s="688"/>
      <c r="L28" s="688"/>
      <c r="M28" s="688"/>
      <c r="N28" s="61">
        <v>15161</v>
      </c>
      <c r="O28" s="61">
        <v>16341</v>
      </c>
      <c r="P28" s="61">
        <v>27470</v>
      </c>
      <c r="Q28" s="61">
        <v>129760</v>
      </c>
      <c r="R28" s="20"/>
      <c r="S28" s="86"/>
    </row>
    <row r="29" spans="2:19" ht="15" customHeight="1">
      <c r="B29" s="1070"/>
      <c r="C29" s="1071"/>
      <c r="D29" s="1072"/>
      <c r="E29" s="20"/>
      <c r="F29" s="688" t="s">
        <v>444</v>
      </c>
      <c r="G29" s="688"/>
      <c r="H29" s="688"/>
      <c r="I29" s="688"/>
      <c r="J29" s="688"/>
      <c r="K29" s="688"/>
      <c r="L29" s="688"/>
      <c r="M29" s="688"/>
      <c r="N29" s="61">
        <v>22839</v>
      </c>
      <c r="O29" s="61">
        <v>29731</v>
      </c>
      <c r="P29" s="61">
        <v>38034</v>
      </c>
      <c r="Q29" s="61">
        <v>17077</v>
      </c>
      <c r="R29" s="20"/>
      <c r="S29" s="86"/>
    </row>
    <row r="30" spans="2:19" ht="15" customHeight="1">
      <c r="B30" s="1070"/>
      <c r="C30" s="1071"/>
      <c r="D30" s="1072"/>
      <c r="E30" s="20"/>
      <c r="F30" s="688" t="s">
        <v>445</v>
      </c>
      <c r="G30" s="688"/>
      <c r="H30" s="688"/>
      <c r="I30" s="688"/>
      <c r="J30" s="688"/>
      <c r="K30" s="688"/>
      <c r="L30" s="688"/>
      <c r="M30" s="688"/>
      <c r="N30" s="61">
        <v>253</v>
      </c>
      <c r="O30" s="61">
        <v>84</v>
      </c>
      <c r="P30" s="61">
        <v>161</v>
      </c>
      <c r="Q30" s="61">
        <v>16</v>
      </c>
      <c r="R30" s="20"/>
      <c r="S30" s="86"/>
    </row>
    <row r="31" spans="2:19" ht="15" customHeight="1">
      <c r="B31" s="1070"/>
      <c r="C31" s="1071"/>
      <c r="D31" s="1072"/>
      <c r="E31" s="20"/>
      <c r="F31" s="688" t="s">
        <v>446</v>
      </c>
      <c r="G31" s="688"/>
      <c r="H31" s="688"/>
      <c r="I31" s="688"/>
      <c r="J31" s="688"/>
      <c r="K31" s="688"/>
      <c r="L31" s="688"/>
      <c r="M31" s="688"/>
      <c r="N31" s="61" t="s">
        <v>184</v>
      </c>
      <c r="O31" s="61" t="s">
        <v>184</v>
      </c>
      <c r="P31" s="61">
        <v>3332</v>
      </c>
      <c r="Q31" s="61">
        <v>3968</v>
      </c>
      <c r="R31" s="20"/>
      <c r="S31" s="86"/>
    </row>
    <row r="32" spans="2:19" ht="15" customHeight="1">
      <c r="B32" s="1070"/>
      <c r="C32" s="1071"/>
      <c r="D32" s="1072"/>
      <c r="E32" s="20"/>
      <c r="F32" s="725" t="s">
        <v>143</v>
      </c>
      <c r="G32" s="726"/>
      <c r="H32" s="726"/>
      <c r="I32" s="726"/>
      <c r="J32" s="726"/>
      <c r="K32" s="726"/>
      <c r="L32" s="726"/>
      <c r="M32" s="727"/>
      <c r="N32" s="62">
        <v>274488</v>
      </c>
      <c r="O32" s="62">
        <v>274488</v>
      </c>
      <c r="P32" s="62">
        <v>248681</v>
      </c>
      <c r="Q32" s="62">
        <v>351009</v>
      </c>
      <c r="R32" s="20"/>
      <c r="S32" s="86"/>
    </row>
    <row r="33" spans="2:19" ht="15" customHeight="1">
      <c r="B33" s="1070"/>
      <c r="C33" s="1071"/>
      <c r="D33" s="1072"/>
      <c r="E33" s="20"/>
      <c r="F33" s="688" t="s">
        <v>435</v>
      </c>
      <c r="G33" s="688"/>
      <c r="H33" s="688"/>
      <c r="I33" s="688"/>
      <c r="J33" s="688"/>
      <c r="K33" s="688"/>
      <c r="L33" s="688"/>
      <c r="M33" s="688"/>
      <c r="N33" s="61">
        <v>3844</v>
      </c>
      <c r="O33" s="61">
        <v>4950</v>
      </c>
      <c r="P33" s="61">
        <v>1207648</v>
      </c>
      <c r="Q33" s="61">
        <v>7229</v>
      </c>
      <c r="R33" s="20"/>
      <c r="S33" s="86"/>
    </row>
    <row r="34" spans="2:19" ht="15" customHeight="1">
      <c r="B34" s="1070"/>
      <c r="C34" s="1071"/>
      <c r="D34" s="1072"/>
      <c r="E34" s="20"/>
      <c r="F34" s="696" t="s">
        <v>971</v>
      </c>
      <c r="G34" s="696"/>
      <c r="H34" s="696"/>
      <c r="I34" s="696"/>
      <c r="J34" s="696"/>
      <c r="K34" s="696"/>
      <c r="L34" s="696"/>
      <c r="M34" s="696"/>
      <c r="N34" s="696"/>
      <c r="O34" s="696"/>
      <c r="P34" s="696"/>
      <c r="Q34" s="696"/>
      <c r="R34" s="20"/>
      <c r="S34" s="86"/>
    </row>
    <row r="35" spans="2:19" ht="15" customHeight="1">
      <c r="B35" s="1070"/>
      <c r="C35" s="1071"/>
      <c r="D35" s="1072"/>
      <c r="E35" s="20"/>
      <c r="F35" s="457"/>
      <c r="G35" s="457"/>
      <c r="H35" s="457"/>
      <c r="I35" s="457"/>
      <c r="J35" s="457"/>
      <c r="K35" s="457"/>
      <c r="L35" s="457"/>
      <c r="M35" s="457"/>
      <c r="N35" s="457"/>
      <c r="O35" s="457"/>
      <c r="P35" s="457"/>
      <c r="Q35" s="457"/>
      <c r="R35" s="20"/>
      <c r="S35" s="86"/>
    </row>
    <row r="36" spans="2:19" ht="15" customHeight="1">
      <c r="B36" s="1070"/>
      <c r="C36" s="1071"/>
      <c r="D36" s="1072"/>
      <c r="E36" s="20"/>
      <c r="F36" s="457"/>
      <c r="G36" s="457"/>
      <c r="H36" s="457"/>
      <c r="I36" s="457"/>
      <c r="J36" s="457"/>
      <c r="K36" s="457"/>
      <c r="L36" s="457"/>
      <c r="M36" s="457"/>
      <c r="N36" s="457"/>
      <c r="O36" s="457"/>
      <c r="P36" s="457"/>
      <c r="Q36" s="457"/>
      <c r="R36" s="20"/>
      <c r="S36" s="86"/>
    </row>
    <row r="37" spans="2:19" ht="15" customHeight="1">
      <c r="B37" s="1070"/>
      <c r="C37" s="1071"/>
      <c r="D37" s="1072"/>
      <c r="E37" s="20"/>
      <c r="F37" s="457"/>
      <c r="G37" s="457"/>
      <c r="H37" s="457"/>
      <c r="I37" s="457"/>
      <c r="J37" s="457"/>
      <c r="K37" s="457"/>
      <c r="L37" s="457"/>
      <c r="M37" s="457"/>
      <c r="N37" s="457"/>
      <c r="O37" s="457"/>
      <c r="P37" s="457"/>
      <c r="Q37" s="457"/>
      <c r="R37" s="20"/>
      <c r="S37" s="86"/>
    </row>
    <row r="38" spans="2:19" ht="15" customHeight="1">
      <c r="B38" s="1070"/>
      <c r="C38" s="1071"/>
      <c r="D38" s="1072"/>
      <c r="E38" s="6"/>
      <c r="F38" s="457"/>
      <c r="G38" s="457"/>
      <c r="H38" s="457"/>
      <c r="I38" s="457"/>
      <c r="J38" s="457"/>
      <c r="K38" s="457"/>
      <c r="L38" s="457"/>
      <c r="M38" s="457"/>
      <c r="N38" s="457"/>
      <c r="O38" s="457"/>
      <c r="P38" s="457"/>
      <c r="Q38" s="457"/>
      <c r="R38" s="6"/>
      <c r="S38" s="7"/>
    </row>
    <row r="39" spans="2:19" ht="15" customHeight="1">
      <c r="B39" s="1070"/>
      <c r="C39" s="1071"/>
      <c r="D39" s="1072"/>
      <c r="E39" s="6"/>
      <c r="F39" s="457"/>
      <c r="G39" s="457"/>
      <c r="H39" s="457"/>
      <c r="I39" s="457"/>
      <c r="J39" s="457"/>
      <c r="K39" s="457"/>
      <c r="L39" s="457"/>
      <c r="M39" s="457"/>
      <c r="N39" s="457"/>
      <c r="O39" s="457"/>
      <c r="P39" s="457"/>
      <c r="Q39" s="457"/>
      <c r="R39" s="6"/>
      <c r="S39" s="7"/>
    </row>
    <row r="40" spans="2:19" ht="15" customHeight="1">
      <c r="B40" s="1070"/>
      <c r="C40" s="1071"/>
      <c r="D40" s="1072"/>
      <c r="E40" s="6"/>
      <c r="F40" s="457"/>
      <c r="G40" s="457"/>
      <c r="H40" s="457"/>
      <c r="I40" s="457"/>
      <c r="J40" s="457"/>
      <c r="K40" s="457"/>
      <c r="L40" s="457"/>
      <c r="M40" s="457"/>
      <c r="N40" s="457"/>
      <c r="O40" s="457"/>
      <c r="P40" s="457"/>
      <c r="Q40" s="457"/>
      <c r="R40" s="6"/>
      <c r="S40" s="7"/>
    </row>
    <row r="41" spans="2:19" ht="15" customHeight="1">
      <c r="B41" s="1070"/>
      <c r="C41" s="1071"/>
      <c r="D41" s="1072"/>
      <c r="E41" s="6"/>
      <c r="F41" s="457"/>
      <c r="G41" s="457"/>
      <c r="H41" s="457"/>
      <c r="I41" s="457"/>
      <c r="J41" s="457"/>
      <c r="K41" s="457"/>
      <c r="L41" s="457"/>
      <c r="M41" s="457"/>
      <c r="N41" s="457"/>
      <c r="O41" s="457"/>
      <c r="P41" s="457"/>
      <c r="Q41" s="457"/>
      <c r="R41" s="6"/>
      <c r="S41" s="7"/>
    </row>
    <row r="42" spans="2:19" ht="15" customHeight="1">
      <c r="B42" s="1070"/>
      <c r="C42" s="1071"/>
      <c r="D42" s="1072"/>
      <c r="E42" s="6"/>
      <c r="F42" s="457"/>
      <c r="G42" s="457"/>
      <c r="H42" s="457"/>
      <c r="I42" s="457"/>
      <c r="J42" s="457"/>
      <c r="K42" s="457"/>
      <c r="L42" s="457"/>
      <c r="M42" s="457"/>
      <c r="N42" s="457"/>
      <c r="O42" s="457"/>
      <c r="P42" s="457"/>
      <c r="Q42" s="457"/>
      <c r="R42" s="6"/>
      <c r="S42" s="7"/>
    </row>
    <row r="43" spans="2:19" ht="15" customHeight="1">
      <c r="B43" s="1070"/>
      <c r="C43" s="1071"/>
      <c r="D43" s="1072"/>
      <c r="E43" s="6"/>
      <c r="F43" s="457"/>
      <c r="G43" s="457"/>
      <c r="H43" s="457"/>
      <c r="I43" s="457"/>
      <c r="J43" s="457"/>
      <c r="K43" s="457"/>
      <c r="L43" s="457"/>
      <c r="M43" s="457"/>
      <c r="N43" s="457"/>
      <c r="O43" s="457"/>
      <c r="P43" s="457"/>
      <c r="Q43" s="457"/>
      <c r="R43" s="6"/>
      <c r="S43" s="7"/>
    </row>
    <row r="44" spans="2:19" ht="15" customHeight="1">
      <c r="B44" s="1070"/>
      <c r="C44" s="1071"/>
      <c r="D44" s="1072"/>
      <c r="E44" s="6"/>
      <c r="F44" s="457"/>
      <c r="G44" s="457"/>
      <c r="H44" s="457"/>
      <c r="I44" s="457"/>
      <c r="J44" s="457"/>
      <c r="K44" s="457"/>
      <c r="L44" s="457"/>
      <c r="M44" s="457"/>
      <c r="N44" s="457"/>
      <c r="O44" s="457"/>
      <c r="P44" s="457"/>
      <c r="Q44" s="457"/>
      <c r="R44" s="6"/>
      <c r="S44" s="7"/>
    </row>
    <row r="45" spans="2:19" ht="15" customHeight="1">
      <c r="B45" s="1070"/>
      <c r="C45" s="1071"/>
      <c r="D45" s="1072"/>
      <c r="E45" s="6"/>
      <c r="F45" s="1055" t="s">
        <v>972</v>
      </c>
      <c r="G45" s="1055"/>
      <c r="H45" s="1055"/>
      <c r="I45" s="1055"/>
      <c r="J45" s="1055"/>
      <c r="K45" s="1055"/>
      <c r="L45" s="1055"/>
      <c r="M45" s="1055"/>
      <c r="N45" s="1055"/>
      <c r="O45" s="1055"/>
      <c r="P45" s="1055"/>
      <c r="Q45" s="1055"/>
      <c r="R45" s="1055"/>
      <c r="S45" s="7"/>
    </row>
    <row r="46" spans="2:19" ht="15" customHeight="1">
      <c r="B46" s="1070"/>
      <c r="C46" s="1071"/>
      <c r="D46" s="1072"/>
      <c r="E46" s="6"/>
      <c r="F46" s="1056" t="s">
        <v>973</v>
      </c>
      <c r="G46" s="1056"/>
      <c r="H46" s="1056" t="s">
        <v>974</v>
      </c>
      <c r="I46" s="1056"/>
      <c r="J46" s="1056"/>
      <c r="K46" s="97" t="s">
        <v>248</v>
      </c>
      <c r="L46" s="1056" t="s">
        <v>975</v>
      </c>
      <c r="M46" s="1056"/>
      <c r="N46" s="1056"/>
      <c r="O46" s="1056"/>
      <c r="P46" s="1056"/>
      <c r="Q46" s="1056"/>
      <c r="R46" s="1056"/>
      <c r="S46" s="7"/>
    </row>
    <row r="47" spans="2:19" ht="15" customHeight="1">
      <c r="B47" s="1070"/>
      <c r="C47" s="1071"/>
      <c r="D47" s="1072"/>
      <c r="E47" s="6"/>
      <c r="F47" s="1054" t="s">
        <v>944</v>
      </c>
      <c r="G47" s="1054"/>
      <c r="H47" s="1054" t="s">
        <v>976</v>
      </c>
      <c r="I47" s="1054"/>
      <c r="J47" s="1054"/>
      <c r="K47" s="1054" t="s">
        <v>977</v>
      </c>
      <c r="L47" s="1054" t="s">
        <v>978</v>
      </c>
      <c r="M47" s="1054"/>
      <c r="N47" s="1054"/>
      <c r="O47" s="1054"/>
      <c r="P47" s="1054"/>
      <c r="Q47" s="1054"/>
      <c r="R47" s="1054"/>
      <c r="S47" s="7"/>
    </row>
    <row r="48" spans="2:19" ht="15" customHeight="1">
      <c r="B48" s="1070"/>
      <c r="C48" s="1071"/>
      <c r="D48" s="1072"/>
      <c r="E48" s="6"/>
      <c r="F48" s="1054"/>
      <c r="G48" s="1054"/>
      <c r="H48" s="1054"/>
      <c r="I48" s="1054"/>
      <c r="J48" s="1054"/>
      <c r="K48" s="1054"/>
      <c r="L48" s="1054"/>
      <c r="M48" s="1054"/>
      <c r="N48" s="1054"/>
      <c r="O48" s="1054"/>
      <c r="P48" s="1054"/>
      <c r="Q48" s="1054"/>
      <c r="R48" s="1054"/>
      <c r="S48" s="7"/>
    </row>
    <row r="49" spans="2:19" ht="15" customHeight="1">
      <c r="B49" s="1070"/>
      <c r="C49" s="1071"/>
      <c r="D49" s="1072"/>
      <c r="E49" s="6"/>
      <c r="F49" s="1054"/>
      <c r="G49" s="1054"/>
      <c r="H49" s="1054" t="s">
        <v>979</v>
      </c>
      <c r="I49" s="1054"/>
      <c r="J49" s="1054"/>
      <c r="K49" s="1054" t="s">
        <v>980</v>
      </c>
      <c r="L49" s="1054"/>
      <c r="M49" s="1054"/>
      <c r="N49" s="1054"/>
      <c r="O49" s="1054"/>
      <c r="P49" s="1054"/>
      <c r="Q49" s="1054"/>
      <c r="R49" s="1054"/>
      <c r="S49" s="7"/>
    </row>
    <row r="50" spans="2:19" ht="15" customHeight="1">
      <c r="B50" s="1070"/>
      <c r="C50" s="1071"/>
      <c r="D50" s="1072"/>
      <c r="E50" s="6"/>
      <c r="F50" s="1054"/>
      <c r="G50" s="1054"/>
      <c r="H50" s="1054"/>
      <c r="I50" s="1054"/>
      <c r="J50" s="1054"/>
      <c r="K50" s="1054"/>
      <c r="L50" s="1054"/>
      <c r="M50" s="1054"/>
      <c r="N50" s="1054"/>
      <c r="O50" s="1054"/>
      <c r="P50" s="1054"/>
      <c r="Q50" s="1054"/>
      <c r="R50" s="1054"/>
      <c r="S50" s="7"/>
    </row>
    <row r="51" spans="2:19" ht="15" customHeight="1">
      <c r="B51" s="1070"/>
      <c r="C51" s="1071"/>
      <c r="D51" s="1072"/>
      <c r="E51" s="6"/>
      <c r="F51" s="6"/>
      <c r="G51" s="6"/>
      <c r="H51" s="6"/>
      <c r="I51" s="6"/>
      <c r="J51" s="6"/>
      <c r="K51" s="6"/>
      <c r="L51" s="6"/>
      <c r="M51" s="6"/>
      <c r="N51" s="6"/>
      <c r="O51" s="6"/>
      <c r="P51" s="6"/>
      <c r="Q51" s="6"/>
      <c r="R51" s="6"/>
      <c r="S51" s="7"/>
    </row>
    <row r="52" spans="2:19" ht="15" customHeight="1">
      <c r="B52" s="1070"/>
      <c r="C52" s="1071"/>
      <c r="D52" s="1072"/>
      <c r="E52" s="6"/>
      <c r="F52" s="1055" t="s">
        <v>981</v>
      </c>
      <c r="G52" s="1055"/>
      <c r="H52" s="1055"/>
      <c r="I52" s="1055"/>
      <c r="J52" s="1055"/>
      <c r="K52" s="1055"/>
      <c r="L52" s="1055"/>
      <c r="M52" s="1055"/>
      <c r="N52" s="1055"/>
      <c r="O52" s="1055"/>
      <c r="P52" s="1055"/>
      <c r="Q52" s="1055"/>
      <c r="R52" s="1055"/>
      <c r="S52" s="7"/>
    </row>
    <row r="53" spans="2:19" ht="15" customHeight="1">
      <c r="B53" s="1070"/>
      <c r="C53" s="1071"/>
      <c r="D53" s="1072"/>
      <c r="E53" s="6"/>
      <c r="F53" s="1056" t="s">
        <v>982</v>
      </c>
      <c r="G53" s="1056"/>
      <c r="H53" s="1056" t="s">
        <v>974</v>
      </c>
      <c r="I53" s="1056"/>
      <c r="J53" s="1056"/>
      <c r="K53" s="97" t="s">
        <v>248</v>
      </c>
      <c r="L53" s="1056" t="s">
        <v>975</v>
      </c>
      <c r="M53" s="1056"/>
      <c r="N53" s="1056"/>
      <c r="O53" s="1056"/>
      <c r="P53" s="1056"/>
      <c r="Q53" s="1056"/>
      <c r="R53" s="1056"/>
      <c r="S53" s="7"/>
    </row>
    <row r="54" spans="2:19" ht="15" customHeight="1">
      <c r="B54" s="1070"/>
      <c r="C54" s="1071"/>
      <c r="D54" s="1072"/>
      <c r="E54" s="6"/>
      <c r="F54" s="1054" t="s">
        <v>983</v>
      </c>
      <c r="G54" s="1054"/>
      <c r="H54" s="1054" t="s">
        <v>984</v>
      </c>
      <c r="I54" s="1054"/>
      <c r="J54" s="1054"/>
      <c r="K54" s="1054" t="s">
        <v>985</v>
      </c>
      <c r="L54" s="1054" t="s">
        <v>986</v>
      </c>
      <c r="M54" s="1054"/>
      <c r="N54" s="1054"/>
      <c r="O54" s="1054"/>
      <c r="P54" s="1054"/>
      <c r="Q54" s="1054"/>
      <c r="R54" s="1054"/>
      <c r="S54" s="7"/>
    </row>
    <row r="55" spans="2:19" ht="15" customHeight="1">
      <c r="B55" s="1070"/>
      <c r="C55" s="1071"/>
      <c r="D55" s="1072"/>
      <c r="E55" s="6"/>
      <c r="F55" s="1054"/>
      <c r="G55" s="1054"/>
      <c r="H55" s="1054"/>
      <c r="I55" s="1054"/>
      <c r="J55" s="1054"/>
      <c r="K55" s="1054"/>
      <c r="L55" s="1054"/>
      <c r="M55" s="1054"/>
      <c r="N55" s="1054"/>
      <c r="O55" s="1054"/>
      <c r="P55" s="1054"/>
      <c r="Q55" s="1054"/>
      <c r="R55" s="1054"/>
      <c r="S55" s="7"/>
    </row>
    <row r="56" spans="2:19" ht="15" customHeight="1">
      <c r="B56" s="1070"/>
      <c r="C56" s="1071"/>
      <c r="D56" s="1072"/>
      <c r="E56" s="6"/>
      <c r="F56" s="1054"/>
      <c r="G56" s="1054"/>
      <c r="H56" s="1054"/>
      <c r="I56" s="1054"/>
      <c r="J56" s="1054"/>
      <c r="K56" s="1054"/>
      <c r="L56" s="1054"/>
      <c r="M56" s="1054"/>
      <c r="N56" s="1054"/>
      <c r="O56" s="1054"/>
      <c r="P56" s="1054"/>
      <c r="Q56" s="1054"/>
      <c r="R56" s="1054"/>
      <c r="S56" s="7"/>
    </row>
    <row r="57" spans="2:19" ht="15" customHeight="1">
      <c r="B57" s="1070"/>
      <c r="C57" s="1071"/>
      <c r="D57" s="1072"/>
      <c r="E57" s="6"/>
      <c r="F57" s="6"/>
      <c r="G57" s="6"/>
      <c r="H57" s="6"/>
      <c r="I57" s="6"/>
      <c r="J57" s="6"/>
      <c r="K57" s="6"/>
      <c r="L57" s="6"/>
      <c r="M57" s="6"/>
      <c r="N57" s="6"/>
      <c r="O57" s="6"/>
      <c r="P57" s="6"/>
      <c r="Q57" s="6"/>
      <c r="R57" s="6"/>
      <c r="S57" s="7"/>
    </row>
    <row r="58" spans="2:19" ht="15" customHeight="1">
      <c r="B58" s="1070"/>
      <c r="C58" s="1071"/>
      <c r="D58" s="1072"/>
      <c r="E58" s="6"/>
      <c r="F58" s="1055" t="s">
        <v>987</v>
      </c>
      <c r="G58" s="1055"/>
      <c r="H58" s="1055"/>
      <c r="I58" s="1055"/>
      <c r="J58" s="1055"/>
      <c r="K58" s="1055"/>
      <c r="L58" s="1055"/>
      <c r="M58" s="1055"/>
      <c r="N58" s="1055"/>
      <c r="O58" s="1055"/>
      <c r="P58" s="1055"/>
      <c r="Q58" s="1055"/>
      <c r="R58" s="1055"/>
      <c r="S58" s="7"/>
    </row>
    <row r="59" spans="2:19" ht="15" customHeight="1">
      <c r="B59" s="1070"/>
      <c r="C59" s="1071"/>
      <c r="D59" s="1072"/>
      <c r="E59" s="6"/>
      <c r="F59" s="1056" t="s">
        <v>988</v>
      </c>
      <c r="G59" s="1056"/>
      <c r="H59" s="1056"/>
      <c r="I59" s="1056" t="s">
        <v>975</v>
      </c>
      <c r="J59" s="1056"/>
      <c r="K59" s="1056"/>
      <c r="L59" s="1056"/>
      <c r="M59" s="1056"/>
      <c r="N59" s="1056"/>
      <c r="O59" s="1056"/>
      <c r="P59" s="1056"/>
      <c r="Q59" s="1056"/>
      <c r="R59" s="1056"/>
      <c r="S59" s="7"/>
    </row>
    <row r="60" spans="2:19" ht="15" customHeight="1">
      <c r="B60" s="1070"/>
      <c r="C60" s="1071"/>
      <c r="D60" s="1072"/>
      <c r="E60" s="6"/>
      <c r="F60" s="1054" t="s">
        <v>989</v>
      </c>
      <c r="G60" s="1054"/>
      <c r="H60" s="1054"/>
      <c r="I60" s="1054" t="s">
        <v>990</v>
      </c>
      <c r="J60" s="1054"/>
      <c r="K60" s="1054"/>
      <c r="L60" s="1054"/>
      <c r="M60" s="1054"/>
      <c r="N60" s="1054"/>
      <c r="O60" s="1054"/>
      <c r="P60" s="1054"/>
      <c r="Q60" s="1054"/>
      <c r="R60" s="1054"/>
      <c r="S60" s="7"/>
    </row>
    <row r="61" spans="2:19" ht="15" customHeight="1">
      <c r="B61" s="1070"/>
      <c r="C61" s="1071"/>
      <c r="D61" s="1072"/>
      <c r="E61" s="6"/>
      <c r="F61" s="1054"/>
      <c r="G61" s="1054"/>
      <c r="H61" s="1054"/>
      <c r="I61" s="1054"/>
      <c r="J61" s="1054"/>
      <c r="K61" s="1054"/>
      <c r="L61" s="1054"/>
      <c r="M61" s="1054"/>
      <c r="N61" s="1054"/>
      <c r="O61" s="1054"/>
      <c r="P61" s="1054"/>
      <c r="Q61" s="1054"/>
      <c r="R61" s="1054"/>
      <c r="S61" s="7"/>
    </row>
    <row r="62" spans="2:19" ht="15" customHeight="1">
      <c r="B62" s="1070"/>
      <c r="C62" s="1071"/>
      <c r="D62" s="1072"/>
      <c r="E62" s="6"/>
      <c r="F62" s="6"/>
      <c r="G62" s="6"/>
      <c r="H62" s="6"/>
      <c r="I62" s="6"/>
      <c r="J62" s="6"/>
      <c r="K62" s="6"/>
      <c r="L62" s="6"/>
      <c r="M62" s="6"/>
      <c r="N62" s="6"/>
      <c r="O62" s="6"/>
      <c r="P62" s="6"/>
      <c r="Q62" s="6"/>
      <c r="R62" s="6"/>
      <c r="S62" s="7"/>
    </row>
    <row r="63" spans="2:19" ht="15" customHeight="1">
      <c r="B63" s="1070"/>
      <c r="C63" s="1071"/>
      <c r="D63" s="1072"/>
      <c r="E63" s="6"/>
      <c r="F63" s="1055" t="s">
        <v>991</v>
      </c>
      <c r="G63" s="1055"/>
      <c r="H63" s="1055"/>
      <c r="I63" s="1055"/>
      <c r="J63" s="1055"/>
      <c r="K63" s="1055"/>
      <c r="L63" s="1055"/>
      <c r="M63" s="1055"/>
      <c r="N63" s="1055"/>
      <c r="O63" s="1055"/>
      <c r="P63" s="1055"/>
      <c r="Q63" s="1055"/>
      <c r="R63" s="1055"/>
      <c r="S63" s="7"/>
    </row>
    <row r="64" spans="2:19" ht="15" customHeight="1">
      <c r="B64" s="1070"/>
      <c r="C64" s="1071"/>
      <c r="D64" s="1072"/>
      <c r="E64" s="6"/>
      <c r="F64" s="1056" t="s">
        <v>992</v>
      </c>
      <c r="G64" s="1056"/>
      <c r="H64" s="1056" t="s">
        <v>993</v>
      </c>
      <c r="I64" s="1056"/>
      <c r="J64" s="1056" t="s">
        <v>248</v>
      </c>
      <c r="K64" s="1056" t="s">
        <v>994</v>
      </c>
      <c r="L64" s="1056" t="s">
        <v>995</v>
      </c>
      <c r="M64" s="1056" t="s">
        <v>996</v>
      </c>
      <c r="N64" s="1056"/>
      <c r="O64" s="1056" t="s">
        <v>997</v>
      </c>
      <c r="P64" s="1056"/>
      <c r="Q64" s="1056" t="s">
        <v>998</v>
      </c>
      <c r="R64" s="1056"/>
      <c r="S64" s="7"/>
    </row>
    <row r="65" spans="2:19" ht="15" customHeight="1">
      <c r="B65" s="1070"/>
      <c r="C65" s="1071"/>
      <c r="D65" s="1072"/>
      <c r="E65" s="6"/>
      <c r="F65" s="1056"/>
      <c r="G65" s="1056"/>
      <c r="H65" s="1056"/>
      <c r="I65" s="1056"/>
      <c r="J65" s="1056"/>
      <c r="K65" s="1056"/>
      <c r="L65" s="1056"/>
      <c r="M65" s="1056"/>
      <c r="N65" s="1056"/>
      <c r="O65" s="1056"/>
      <c r="P65" s="1056"/>
      <c r="Q65" s="1056"/>
      <c r="R65" s="1056"/>
      <c r="S65" s="7"/>
    </row>
    <row r="66" spans="2:19" ht="15" customHeight="1">
      <c r="B66" s="1070"/>
      <c r="C66" s="1071"/>
      <c r="D66" s="1072"/>
      <c r="E66" s="6"/>
      <c r="F66" s="1054" t="s">
        <v>999</v>
      </c>
      <c r="G66" s="1054"/>
      <c r="H66" s="1054" t="s">
        <v>1000</v>
      </c>
      <c r="I66" s="1054"/>
      <c r="J66" s="1054" t="s">
        <v>1001</v>
      </c>
      <c r="K66" s="1054" t="s">
        <v>1002</v>
      </c>
      <c r="L66" s="1054">
        <v>2030</v>
      </c>
      <c r="M66" s="1054">
        <v>0.82</v>
      </c>
      <c r="N66" s="1054"/>
      <c r="O66" s="1054" t="s">
        <v>1003</v>
      </c>
      <c r="P66" s="1054"/>
      <c r="Q66" s="1053">
        <v>0.34399999999999997</v>
      </c>
      <c r="R66" s="1053"/>
      <c r="S66" s="7"/>
    </row>
    <row r="67" spans="2:19" ht="15" customHeight="1">
      <c r="B67" s="1070"/>
      <c r="C67" s="1071"/>
      <c r="D67" s="1072"/>
      <c r="E67" s="6"/>
      <c r="F67" s="1054"/>
      <c r="G67" s="1054"/>
      <c r="H67" s="1054"/>
      <c r="I67" s="1054"/>
      <c r="J67" s="1054"/>
      <c r="K67" s="1054"/>
      <c r="L67" s="1054"/>
      <c r="M67" s="1054"/>
      <c r="N67" s="1054"/>
      <c r="O67" s="1054"/>
      <c r="P67" s="1054"/>
      <c r="Q67" s="1053"/>
      <c r="R67" s="1053"/>
      <c r="S67" s="7"/>
    </row>
    <row r="68" spans="2:19" ht="15" customHeight="1">
      <c r="B68" s="1070"/>
      <c r="C68" s="1071"/>
      <c r="D68" s="1072"/>
      <c r="E68" s="6"/>
      <c r="F68" s="1054"/>
      <c r="G68" s="1054"/>
      <c r="H68" s="1054"/>
      <c r="I68" s="1054"/>
      <c r="J68" s="1054"/>
      <c r="K68" s="1054"/>
      <c r="L68" s="1054"/>
      <c r="M68" s="1054"/>
      <c r="N68" s="1054"/>
      <c r="O68" s="1054"/>
      <c r="P68" s="1054"/>
      <c r="Q68" s="1053"/>
      <c r="R68" s="1053"/>
      <c r="S68" s="7"/>
    </row>
    <row r="69" spans="2:19" ht="15" customHeight="1">
      <c r="B69" s="1070"/>
      <c r="C69" s="1071"/>
      <c r="D69" s="1072"/>
      <c r="E69" s="6"/>
      <c r="F69" s="696" t="s">
        <v>1004</v>
      </c>
      <c r="G69" s="696"/>
      <c r="H69" s="696"/>
      <c r="I69" s="696"/>
      <c r="J69" s="696"/>
      <c r="K69" s="696"/>
      <c r="L69" s="696"/>
      <c r="M69" s="696"/>
      <c r="N69" s="696"/>
      <c r="O69" s="696"/>
      <c r="P69" s="696"/>
      <c r="Q69" s="696"/>
      <c r="R69" s="696"/>
      <c r="S69" s="7"/>
    </row>
    <row r="70" spans="2:19" ht="15" customHeight="1">
      <c r="B70" s="1070"/>
      <c r="C70" s="1071"/>
      <c r="D70" s="1072"/>
      <c r="E70" s="6"/>
      <c r="F70" s="457"/>
      <c r="G70" s="457"/>
      <c r="H70" s="457"/>
      <c r="I70" s="457"/>
      <c r="J70" s="457"/>
      <c r="K70" s="457"/>
      <c r="L70" s="457"/>
      <c r="M70" s="457"/>
      <c r="N70" s="457"/>
      <c r="O70" s="457"/>
      <c r="P70" s="457"/>
      <c r="Q70" s="457"/>
      <c r="R70" s="457"/>
      <c r="S70" s="7"/>
    </row>
    <row r="71" spans="2:19" ht="15" customHeight="1">
      <c r="B71" s="1070"/>
      <c r="C71" s="1071"/>
      <c r="D71" s="1072"/>
      <c r="E71" s="6"/>
      <c r="F71" s="457"/>
      <c r="G71" s="457"/>
      <c r="H71" s="457"/>
      <c r="I71" s="457"/>
      <c r="J71" s="457"/>
      <c r="K71" s="457"/>
      <c r="L71" s="457"/>
      <c r="M71" s="457"/>
      <c r="N71" s="457"/>
      <c r="O71" s="457"/>
      <c r="P71" s="457"/>
      <c r="Q71" s="457"/>
      <c r="R71" s="457"/>
      <c r="S71" s="7"/>
    </row>
    <row r="72" spans="2:19" ht="15" customHeight="1">
      <c r="B72" s="1070"/>
      <c r="C72" s="1071"/>
      <c r="D72" s="1072"/>
      <c r="E72" s="6"/>
      <c r="F72" s="457"/>
      <c r="G72" s="457"/>
      <c r="H72" s="457"/>
      <c r="I72" s="457"/>
      <c r="J72" s="457"/>
      <c r="K72" s="457"/>
      <c r="L72" s="457"/>
      <c r="M72" s="457"/>
      <c r="N72" s="457"/>
      <c r="O72" s="457"/>
      <c r="P72" s="457"/>
      <c r="Q72" s="457"/>
      <c r="R72" s="457"/>
      <c r="S72" s="7"/>
    </row>
    <row r="73" spans="2:19" ht="15" customHeight="1">
      <c r="B73" s="1070"/>
      <c r="C73" s="1071"/>
      <c r="D73" s="1072"/>
      <c r="E73" s="6"/>
      <c r="F73" s="457"/>
      <c r="G73" s="457"/>
      <c r="H73" s="457"/>
      <c r="I73" s="457"/>
      <c r="J73" s="457"/>
      <c r="K73" s="457"/>
      <c r="L73" s="457"/>
      <c r="M73" s="457"/>
      <c r="N73" s="457"/>
      <c r="O73" s="457"/>
      <c r="P73" s="457"/>
      <c r="Q73" s="457"/>
      <c r="R73" s="457"/>
      <c r="S73" s="7"/>
    </row>
    <row r="74" spans="2:19" ht="15" customHeight="1">
      <c r="B74" s="1070"/>
      <c r="C74" s="1071"/>
      <c r="D74" s="1072"/>
      <c r="E74" s="6"/>
      <c r="F74" s="6"/>
      <c r="G74" s="6"/>
      <c r="H74" s="6"/>
      <c r="I74" s="6"/>
      <c r="J74" s="6"/>
      <c r="K74" s="6"/>
      <c r="L74" s="6"/>
      <c r="M74" s="6"/>
      <c r="N74" s="6"/>
      <c r="O74" s="6"/>
      <c r="P74" s="6"/>
      <c r="Q74" s="6"/>
      <c r="R74" s="6"/>
      <c r="S74" s="7"/>
    </row>
    <row r="75" spans="2:19" ht="15" customHeight="1">
      <c r="B75" s="1070"/>
      <c r="C75" s="1071"/>
      <c r="D75" s="1072"/>
      <c r="E75" s="6"/>
      <c r="F75" s="6"/>
      <c r="G75" s="6"/>
      <c r="H75" s="6"/>
      <c r="I75" s="6"/>
      <c r="J75" s="6"/>
      <c r="K75" s="6"/>
      <c r="L75" s="6"/>
      <c r="M75" s="6"/>
      <c r="N75" s="6"/>
      <c r="O75" s="6"/>
      <c r="P75" s="6"/>
      <c r="Q75" s="6"/>
      <c r="R75" s="6"/>
      <c r="S75" s="7"/>
    </row>
    <row r="76" spans="2:19" ht="15" customHeight="1" thickBot="1">
      <c r="B76" s="1073"/>
      <c r="C76" s="1074"/>
      <c r="D76" s="1075"/>
      <c r="E76" s="9"/>
      <c r="F76" s="9"/>
      <c r="G76" s="9"/>
      <c r="H76" s="9"/>
      <c r="I76" s="9"/>
      <c r="J76" s="9"/>
      <c r="K76" s="9"/>
      <c r="L76" s="9"/>
      <c r="M76" s="9"/>
      <c r="N76" s="9"/>
      <c r="O76" s="9"/>
      <c r="P76" s="9"/>
      <c r="Q76" s="9"/>
      <c r="R76" s="9"/>
      <c r="S76" s="10"/>
    </row>
  </sheetData>
  <mergeCells count="85">
    <mergeCell ref="F34:Q44"/>
    <mergeCell ref="F69:R73"/>
    <mergeCell ref="B1:S3"/>
    <mergeCell ref="B4:S5"/>
    <mergeCell ref="B6:D9"/>
    <mergeCell ref="B10:D13"/>
    <mergeCell ref="B14:D17"/>
    <mergeCell ref="F9:M9"/>
    <mergeCell ref="F10:M10"/>
    <mergeCell ref="F11:M11"/>
    <mergeCell ref="F12:M12"/>
    <mergeCell ref="F13:M13"/>
    <mergeCell ref="F14:M14"/>
    <mergeCell ref="F15:M15"/>
    <mergeCell ref="F16:M16"/>
    <mergeCell ref="F8:Q8"/>
    <mergeCell ref="F19:M19"/>
    <mergeCell ref="F20:M20"/>
    <mergeCell ref="F21:M21"/>
    <mergeCell ref="F24:M24"/>
    <mergeCell ref="B49:D52"/>
    <mergeCell ref="B22:D25"/>
    <mergeCell ref="B26:D29"/>
    <mergeCell ref="B30:D33"/>
    <mergeCell ref="B34:D37"/>
    <mergeCell ref="B38:D44"/>
    <mergeCell ref="B45:D48"/>
    <mergeCell ref="B18:D21"/>
    <mergeCell ref="F30:M30"/>
    <mergeCell ref="F31:M31"/>
    <mergeCell ref="F32:M32"/>
    <mergeCell ref="F33:M33"/>
    <mergeCell ref="F25:M25"/>
    <mergeCell ref="F26:M26"/>
    <mergeCell ref="F27:M27"/>
    <mergeCell ref="F28:M28"/>
    <mergeCell ref="F29:M29"/>
    <mergeCell ref="B53:D56"/>
    <mergeCell ref="B57:D60"/>
    <mergeCell ref="B61:D64"/>
    <mergeCell ref="B65:D68"/>
    <mergeCell ref="B69:D72"/>
    <mergeCell ref="F52:R52"/>
    <mergeCell ref="F45:R45"/>
    <mergeCell ref="F46:G46"/>
    <mergeCell ref="H46:J46"/>
    <mergeCell ref="L46:R46"/>
    <mergeCell ref="F47:G50"/>
    <mergeCell ref="H47:J48"/>
    <mergeCell ref="K47:K48"/>
    <mergeCell ref="L47:R50"/>
    <mergeCell ref="H49:J50"/>
    <mergeCell ref="K49:K50"/>
    <mergeCell ref="F53:G53"/>
    <mergeCell ref="H53:J53"/>
    <mergeCell ref="L53:R53"/>
    <mergeCell ref="F54:G56"/>
    <mergeCell ref="H54:J56"/>
    <mergeCell ref="K54:K56"/>
    <mergeCell ref="L54:R56"/>
    <mergeCell ref="F59:H59"/>
    <mergeCell ref="I59:R59"/>
    <mergeCell ref="F60:H61"/>
    <mergeCell ref="I60:R61"/>
    <mergeCell ref="H64:I65"/>
    <mergeCell ref="J64:J65"/>
    <mergeCell ref="K64:K65"/>
    <mergeCell ref="L64:L65"/>
    <mergeCell ref="M64:N65"/>
    <mergeCell ref="F18:Q18"/>
    <mergeCell ref="F23:Q23"/>
    <mergeCell ref="B73:D76"/>
    <mergeCell ref="Q66:R68"/>
    <mergeCell ref="O66:P68"/>
    <mergeCell ref="M66:N68"/>
    <mergeCell ref="L66:L68"/>
    <mergeCell ref="K66:K68"/>
    <mergeCell ref="J66:J68"/>
    <mergeCell ref="H66:I68"/>
    <mergeCell ref="F66:G68"/>
    <mergeCell ref="F63:R63"/>
    <mergeCell ref="F64:G65"/>
    <mergeCell ref="O64:P65"/>
    <mergeCell ref="Q64:R65"/>
    <mergeCell ref="F58:R58"/>
  </mergeCells>
  <hyperlinks>
    <hyperlink ref="B6:D9" location="'Governança e Estratégia'!A1" display="Governança e Estratégia" xr:uid="{4E92B249-71FC-4C11-ABC4-C6843E568D99}"/>
    <hyperlink ref="B10:D13" location="'Gestão de riscos'!A1" display="Gestão de riscos" xr:uid="{60CA9D97-669D-4FC9-A435-5CB16BFE4C3E}"/>
    <hyperlink ref="B14:D17" location="'Métricas e metas'!A1" display="Métricas e metas" xr:uid="{FF6A1288-0666-43C2-A7A5-42412AC45AE8}"/>
    <hyperlink ref="B1:S3" location="TCFD!A1" display="Conteúdo TCFD" xr:uid="{5D588913-D875-4900-B089-E118C17CFEED}"/>
  </hyperlinks>
  <pageMargins left="0.511811024" right="0.511811024" top="0.78740157499999996" bottom="0.78740157499999996" header="0.31496062000000002" footer="0.31496062000000002"/>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EA55C-EB53-4C6A-8508-1EFBF999A3AB}">
  <sheetPr codeName="Planilha46">
    <tabColor theme="8"/>
  </sheetPr>
  <dimension ref="A1:S21"/>
  <sheetViews>
    <sheetView showGridLines="0" zoomScale="85" zoomScaleNormal="85" workbookViewId="0">
      <pane ySplit="5" topLeftCell="A6" activePane="bottomLeft" state="frozen"/>
      <selection pane="bottomLeft"/>
    </sheetView>
  </sheetViews>
  <sheetFormatPr defaultRowHeight="15" customHeight="1"/>
  <cols>
    <col min="1" max="1" width="5.7109375" customWidth="1"/>
    <col min="5" max="19" width="12.7109375" customWidth="1"/>
  </cols>
  <sheetData>
    <row r="1" spans="1:19" ht="15" customHeight="1">
      <c r="A1" s="1"/>
      <c r="B1" s="286" t="s">
        <v>1005</v>
      </c>
      <c r="C1" s="247"/>
      <c r="D1" s="247"/>
      <c r="E1" s="247"/>
      <c r="F1" s="247"/>
      <c r="G1" s="247"/>
      <c r="H1" s="247"/>
      <c r="I1" s="247"/>
      <c r="J1" s="247"/>
      <c r="K1" s="247"/>
      <c r="L1" s="247"/>
      <c r="M1" s="247"/>
      <c r="N1" s="247"/>
      <c r="O1" s="247"/>
      <c r="P1" s="247"/>
      <c r="Q1" s="247"/>
      <c r="R1" s="247"/>
      <c r="S1" s="248"/>
    </row>
    <row r="2" spans="1:19" ht="15" customHeight="1">
      <c r="B2" s="287"/>
      <c r="C2" s="250"/>
      <c r="D2" s="250"/>
      <c r="E2" s="250"/>
      <c r="F2" s="250"/>
      <c r="G2" s="250"/>
      <c r="H2" s="250"/>
      <c r="I2" s="250"/>
      <c r="J2" s="250"/>
      <c r="K2" s="250"/>
      <c r="L2" s="250"/>
      <c r="M2" s="250"/>
      <c r="N2" s="250"/>
      <c r="O2" s="250"/>
      <c r="P2" s="250"/>
      <c r="Q2" s="250"/>
      <c r="R2" s="250"/>
      <c r="S2" s="251"/>
    </row>
    <row r="3" spans="1:19" ht="15" customHeight="1" thickBot="1">
      <c r="B3" s="252"/>
      <c r="C3" s="253"/>
      <c r="D3" s="253"/>
      <c r="E3" s="253"/>
      <c r="F3" s="253"/>
      <c r="G3" s="253"/>
      <c r="H3" s="253"/>
      <c r="I3" s="253"/>
      <c r="J3" s="253"/>
      <c r="K3" s="253"/>
      <c r="L3" s="253"/>
      <c r="M3" s="253"/>
      <c r="N3" s="253"/>
      <c r="O3" s="253"/>
      <c r="P3" s="253"/>
      <c r="Q3" s="253"/>
      <c r="R3" s="253"/>
      <c r="S3" s="254"/>
    </row>
    <row r="4" spans="1:19" ht="15" customHeight="1">
      <c r="B4" s="367" t="s">
        <v>125</v>
      </c>
      <c r="C4" s="368"/>
      <c r="D4" s="368"/>
      <c r="E4" s="368"/>
      <c r="F4" s="368"/>
      <c r="G4" s="368"/>
      <c r="H4" s="368"/>
      <c r="I4" s="368"/>
      <c r="J4" s="368"/>
      <c r="K4" s="368"/>
      <c r="L4" s="368"/>
      <c r="M4" s="368"/>
      <c r="N4" s="368"/>
      <c r="O4" s="368"/>
      <c r="P4" s="368"/>
      <c r="Q4" s="368"/>
      <c r="R4" s="368"/>
      <c r="S4" s="369"/>
    </row>
    <row r="5" spans="1:19" ht="15" customHeight="1" thickBot="1">
      <c r="B5" s="411"/>
      <c r="C5" s="412"/>
      <c r="D5" s="412"/>
      <c r="E5" s="412"/>
      <c r="F5" s="412"/>
      <c r="G5" s="412"/>
      <c r="H5" s="412"/>
      <c r="I5" s="412"/>
      <c r="J5" s="412"/>
      <c r="K5" s="412"/>
      <c r="L5" s="412"/>
      <c r="M5" s="412"/>
      <c r="N5" s="412"/>
      <c r="O5" s="412"/>
      <c r="P5" s="412"/>
      <c r="Q5" s="412"/>
      <c r="R5" s="412"/>
      <c r="S5" s="413"/>
    </row>
    <row r="6" spans="1:19" ht="15" customHeight="1">
      <c r="B6" s="1057" t="s">
        <v>1006</v>
      </c>
      <c r="C6" s="362"/>
      <c r="D6" s="362"/>
      <c r="E6" s="362"/>
      <c r="F6" s="362"/>
      <c r="G6" s="362"/>
      <c r="H6" s="365"/>
      <c r="I6" s="420" t="s">
        <v>127</v>
      </c>
      <c r="J6" s="421"/>
      <c r="K6" s="421"/>
      <c r="L6" s="421"/>
      <c r="M6" s="421"/>
      <c r="N6" s="421"/>
      <c r="O6" s="421"/>
      <c r="P6" s="421"/>
      <c r="Q6" s="421"/>
      <c r="R6" s="421"/>
      <c r="S6" s="421"/>
    </row>
    <row r="7" spans="1:19" ht="15" customHeight="1">
      <c r="B7" s="535"/>
      <c r="C7" s="536"/>
      <c r="D7" s="536"/>
      <c r="E7" s="536"/>
      <c r="F7" s="536"/>
      <c r="G7" s="536"/>
      <c r="H7" s="537"/>
      <c r="I7" s="423"/>
      <c r="J7" s="424"/>
      <c r="K7" s="424"/>
      <c r="L7" s="424"/>
      <c r="M7" s="424"/>
      <c r="N7" s="424"/>
      <c r="O7" s="424"/>
      <c r="P7" s="424"/>
      <c r="Q7" s="424"/>
      <c r="R7" s="424"/>
      <c r="S7" s="424"/>
    </row>
    <row r="8" spans="1:19" ht="15" customHeight="1">
      <c r="B8" s="535"/>
      <c r="C8" s="536"/>
      <c r="D8" s="536"/>
      <c r="E8" s="536"/>
      <c r="F8" s="536"/>
      <c r="G8" s="536"/>
      <c r="H8" s="537"/>
      <c r="I8" s="423"/>
      <c r="J8" s="424"/>
      <c r="K8" s="424"/>
      <c r="L8" s="424"/>
      <c r="M8" s="424"/>
      <c r="N8" s="424"/>
      <c r="O8" s="424"/>
      <c r="P8" s="424"/>
      <c r="Q8" s="424"/>
      <c r="R8" s="424"/>
      <c r="S8" s="424"/>
    </row>
    <row r="9" spans="1:19" ht="15" customHeight="1" thickBot="1">
      <c r="B9" s="363"/>
      <c r="C9" s="364"/>
      <c r="D9" s="364"/>
      <c r="E9" s="364"/>
      <c r="F9" s="364"/>
      <c r="G9" s="364"/>
      <c r="H9" s="366"/>
      <c r="I9" s="423"/>
      <c r="J9" s="424"/>
      <c r="K9" s="424"/>
      <c r="L9" s="424"/>
      <c r="M9" s="424"/>
      <c r="N9" s="424"/>
      <c r="O9" s="424"/>
      <c r="P9" s="424"/>
      <c r="Q9" s="424"/>
      <c r="R9" s="424"/>
      <c r="S9" s="424"/>
    </row>
    <row r="10" spans="1:19" ht="15" customHeight="1">
      <c r="B10" s="1022" t="s">
        <v>898</v>
      </c>
      <c r="C10" s="1023"/>
      <c r="D10" s="1023"/>
      <c r="E10" s="1023"/>
      <c r="F10" s="1023"/>
      <c r="G10" s="1023"/>
      <c r="H10" s="1024"/>
      <c r="I10" s="423"/>
      <c r="J10" s="424"/>
      <c r="K10" s="424"/>
      <c r="L10" s="424"/>
      <c r="M10" s="424"/>
      <c r="N10" s="424"/>
      <c r="O10" s="424"/>
      <c r="P10" s="424"/>
      <c r="Q10" s="424"/>
      <c r="R10" s="424"/>
      <c r="S10" s="424"/>
    </row>
    <row r="11" spans="1:19" ht="15" customHeight="1">
      <c r="B11" s="1025"/>
      <c r="C11" s="1026"/>
      <c r="D11" s="1026"/>
      <c r="E11" s="1026"/>
      <c r="F11" s="1026"/>
      <c r="G11" s="1026"/>
      <c r="H11" s="1027"/>
      <c r="I11" s="423"/>
      <c r="J11" s="424"/>
      <c r="K11" s="424"/>
      <c r="L11" s="424"/>
      <c r="M11" s="424"/>
      <c r="N11" s="424"/>
      <c r="O11" s="424"/>
      <c r="P11" s="424"/>
      <c r="Q11" s="424"/>
      <c r="R11" s="424"/>
      <c r="S11" s="424"/>
    </row>
    <row r="12" spans="1:19" ht="15" customHeight="1">
      <c r="B12" s="1025"/>
      <c r="C12" s="1026"/>
      <c r="D12" s="1026"/>
      <c r="E12" s="1026"/>
      <c r="F12" s="1026"/>
      <c r="G12" s="1026"/>
      <c r="H12" s="1027"/>
      <c r="I12" s="423"/>
      <c r="J12" s="424"/>
      <c r="K12" s="424"/>
      <c r="L12" s="424"/>
      <c r="M12" s="424"/>
      <c r="N12" s="424"/>
      <c r="O12" s="424"/>
      <c r="P12" s="424"/>
      <c r="Q12" s="424"/>
      <c r="R12" s="424"/>
      <c r="S12" s="424"/>
    </row>
    <row r="13" spans="1:19" ht="15" customHeight="1" thickBot="1">
      <c r="B13" s="1028"/>
      <c r="C13" s="1029"/>
      <c r="D13" s="1029"/>
      <c r="E13" s="1029"/>
      <c r="F13" s="1029"/>
      <c r="G13" s="1029"/>
      <c r="H13" s="1030"/>
      <c r="I13" s="423"/>
      <c r="J13" s="424"/>
      <c r="K13" s="424"/>
      <c r="L13" s="424"/>
      <c r="M13" s="424"/>
      <c r="N13" s="424"/>
      <c r="O13" s="424"/>
      <c r="P13" s="424"/>
      <c r="Q13" s="424"/>
      <c r="R13" s="424"/>
      <c r="S13" s="424"/>
    </row>
    <row r="14" spans="1:19" ht="15" customHeight="1">
      <c r="B14" s="1013"/>
      <c r="C14" s="1014"/>
      <c r="D14" s="1014"/>
      <c r="E14" s="1014"/>
      <c r="F14" s="1014"/>
      <c r="G14" s="1014"/>
      <c r="H14" s="1015"/>
      <c r="I14" s="423"/>
      <c r="J14" s="424"/>
      <c r="K14" s="424"/>
      <c r="L14" s="424"/>
      <c r="M14" s="424"/>
      <c r="N14" s="424"/>
      <c r="O14" s="424"/>
      <c r="P14" s="424"/>
      <c r="Q14" s="424"/>
      <c r="R14" s="424"/>
      <c r="S14" s="424"/>
    </row>
    <row r="15" spans="1:19" ht="15" customHeight="1">
      <c r="B15" s="1016"/>
      <c r="C15" s="1017"/>
      <c r="D15" s="1017"/>
      <c r="E15" s="1017"/>
      <c r="F15" s="1017"/>
      <c r="G15" s="1017"/>
      <c r="H15" s="1018"/>
      <c r="I15" s="423"/>
      <c r="J15" s="424"/>
      <c r="K15" s="424"/>
      <c r="L15" s="424"/>
      <c r="M15" s="424"/>
      <c r="N15" s="424"/>
      <c r="O15" s="424"/>
      <c r="P15" s="424"/>
      <c r="Q15" s="424"/>
      <c r="R15" s="424"/>
      <c r="S15" s="424"/>
    </row>
    <row r="16" spans="1:19" ht="15" customHeight="1">
      <c r="B16" s="1016"/>
      <c r="C16" s="1017"/>
      <c r="D16" s="1017"/>
      <c r="E16" s="1017"/>
      <c r="F16" s="1017"/>
      <c r="G16" s="1017"/>
      <c r="H16" s="1018"/>
      <c r="I16" s="423"/>
      <c r="J16" s="424"/>
      <c r="K16" s="424"/>
      <c r="L16" s="424"/>
      <c r="M16" s="424"/>
      <c r="N16" s="424"/>
      <c r="O16" s="424"/>
      <c r="P16" s="424"/>
      <c r="Q16" s="424"/>
      <c r="R16" s="424"/>
      <c r="S16" s="424"/>
    </row>
    <row r="17" spans="2:19" ht="15" customHeight="1">
      <c r="B17" s="1016"/>
      <c r="C17" s="1017"/>
      <c r="D17" s="1017"/>
      <c r="E17" s="1017"/>
      <c r="F17" s="1017"/>
      <c r="G17" s="1017"/>
      <c r="H17" s="1018"/>
      <c r="I17" s="423"/>
      <c r="J17" s="424"/>
      <c r="K17" s="424"/>
      <c r="L17" s="424"/>
      <c r="M17" s="424"/>
      <c r="N17" s="424"/>
      <c r="O17" s="424"/>
      <c r="P17" s="424"/>
      <c r="Q17" s="424"/>
      <c r="R17" s="424"/>
      <c r="S17" s="424"/>
    </row>
    <row r="18" spans="2:19" ht="15" customHeight="1">
      <c r="B18" s="1016"/>
      <c r="C18" s="1017"/>
      <c r="D18" s="1017"/>
      <c r="E18" s="1017"/>
      <c r="F18" s="1017"/>
      <c r="G18" s="1017"/>
      <c r="H18" s="1018"/>
      <c r="I18" s="423"/>
      <c r="J18" s="424"/>
      <c r="K18" s="424"/>
      <c r="L18" s="424"/>
      <c r="M18" s="424"/>
      <c r="N18" s="424"/>
      <c r="O18" s="424"/>
      <c r="P18" s="424"/>
      <c r="Q18" s="424"/>
      <c r="R18" s="424"/>
      <c r="S18" s="424"/>
    </row>
    <row r="19" spans="2:19" ht="15" customHeight="1">
      <c r="B19" s="1016"/>
      <c r="C19" s="1017"/>
      <c r="D19" s="1017"/>
      <c r="E19" s="1017"/>
      <c r="F19" s="1017"/>
      <c r="G19" s="1017"/>
      <c r="H19" s="1018"/>
      <c r="I19" s="423"/>
      <c r="J19" s="424"/>
      <c r="K19" s="424"/>
      <c r="L19" s="424"/>
      <c r="M19" s="424"/>
      <c r="N19" s="424"/>
      <c r="O19" s="424"/>
      <c r="P19" s="424"/>
      <c r="Q19" s="424"/>
      <c r="R19" s="424"/>
      <c r="S19" s="424"/>
    </row>
    <row r="20" spans="2:19" ht="15" customHeight="1">
      <c r="B20" s="1016"/>
      <c r="C20" s="1017"/>
      <c r="D20" s="1017"/>
      <c r="E20" s="1017"/>
      <c r="F20" s="1017"/>
      <c r="G20" s="1017"/>
      <c r="H20" s="1018"/>
      <c r="I20" s="423"/>
      <c r="J20" s="424"/>
      <c r="K20" s="424"/>
      <c r="L20" s="424"/>
      <c r="M20" s="424"/>
      <c r="N20" s="424"/>
      <c r="O20" s="424"/>
      <c r="P20" s="424"/>
      <c r="Q20" s="424"/>
      <c r="R20" s="424"/>
      <c r="S20" s="424"/>
    </row>
    <row r="21" spans="2:19" ht="15" customHeight="1" thickBot="1">
      <c r="B21" s="1019"/>
      <c r="C21" s="1020"/>
      <c r="D21" s="1020"/>
      <c r="E21" s="1020"/>
      <c r="F21" s="1020"/>
      <c r="G21" s="1020"/>
      <c r="H21" s="1021"/>
      <c r="I21" s="423"/>
      <c r="J21" s="424"/>
      <c r="K21" s="424"/>
      <c r="L21" s="424"/>
      <c r="M21" s="424"/>
      <c r="N21" s="424"/>
      <c r="O21" s="424"/>
      <c r="P21" s="424"/>
      <c r="Q21" s="424"/>
      <c r="R21" s="424"/>
      <c r="S21" s="424"/>
    </row>
  </sheetData>
  <mergeCells count="6">
    <mergeCell ref="B14:H21"/>
    <mergeCell ref="I6:S21"/>
    <mergeCell ref="B1:S3"/>
    <mergeCell ref="B4:S5"/>
    <mergeCell ref="B6:H9"/>
    <mergeCell ref="B10:H13"/>
  </mergeCells>
  <hyperlinks>
    <hyperlink ref="B6:H9" location="'Governança, Estr e Gestão Risco'!A1" display="Governança, Estratégia e Gestão de Riscos" xr:uid="{B7C6E495-179C-493B-BA08-FF3ECE148D4E}"/>
    <hyperlink ref="B10:H13" location="'Métricas e Metas N'!A1" display="Métricas e metas" xr:uid="{09655DFF-F5E2-4E45-BD16-3C8D257BE348}"/>
  </hyperlinks>
  <pageMargins left="0.511811024" right="0.511811024" top="0.78740157499999996" bottom="0.78740157499999996" header="0.31496062000000002" footer="0.31496062000000002"/>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B9B7E-18D3-4570-B643-A8227847D3C5}">
  <sheetPr codeName="Planilha47"/>
  <dimension ref="A1:S37"/>
  <sheetViews>
    <sheetView showGridLines="0" zoomScale="80" zoomScaleNormal="80" workbookViewId="0">
      <pane ySplit="5" topLeftCell="A6" activePane="bottomLeft" state="frozen"/>
      <selection pane="bottomLeft"/>
    </sheetView>
  </sheetViews>
  <sheetFormatPr defaultRowHeight="15" customHeight="1"/>
  <cols>
    <col min="1" max="1" width="5.7109375" customWidth="1"/>
    <col min="5" max="19" width="12.7109375" customWidth="1"/>
  </cols>
  <sheetData>
    <row r="1" spans="1:19" ht="15" customHeight="1">
      <c r="A1" s="238"/>
      <c r="B1" s="1031" t="s">
        <v>1007</v>
      </c>
      <c r="C1" s="1032"/>
      <c r="D1" s="1032"/>
      <c r="E1" s="1032"/>
      <c r="F1" s="1032"/>
      <c r="G1" s="1032"/>
      <c r="H1" s="1032"/>
      <c r="I1" s="1032"/>
      <c r="J1" s="1032"/>
      <c r="K1" s="1032"/>
      <c r="L1" s="1032"/>
      <c r="M1" s="1032"/>
      <c r="N1" s="1032"/>
      <c r="O1" s="1032"/>
      <c r="P1" s="1032"/>
      <c r="Q1" s="1032"/>
      <c r="R1" s="1032"/>
      <c r="S1" s="1033"/>
    </row>
    <row r="2" spans="1:19" ht="15" customHeight="1">
      <c r="B2" s="1034"/>
      <c r="C2" s="1035"/>
      <c r="D2" s="1035"/>
      <c r="E2" s="1035"/>
      <c r="F2" s="1035"/>
      <c r="G2" s="1035"/>
      <c r="H2" s="1035"/>
      <c r="I2" s="1035"/>
      <c r="J2" s="1035"/>
      <c r="K2" s="1035"/>
      <c r="L2" s="1035"/>
      <c r="M2" s="1035"/>
      <c r="N2" s="1035"/>
      <c r="O2" s="1035"/>
      <c r="P2" s="1035"/>
      <c r="Q2" s="1035"/>
      <c r="R2" s="1035"/>
      <c r="S2" s="1036"/>
    </row>
    <row r="3" spans="1:19" ht="15" customHeight="1" thickBot="1">
      <c r="B3" s="1037"/>
      <c r="C3" s="1038"/>
      <c r="D3" s="1038"/>
      <c r="E3" s="1038"/>
      <c r="F3" s="1038"/>
      <c r="G3" s="1038"/>
      <c r="H3" s="1038"/>
      <c r="I3" s="1038"/>
      <c r="J3" s="1038"/>
      <c r="K3" s="1038"/>
      <c r="L3" s="1038"/>
      <c r="M3" s="1038"/>
      <c r="N3" s="1038"/>
      <c r="O3" s="1038"/>
      <c r="P3" s="1038"/>
      <c r="Q3" s="1038"/>
      <c r="R3" s="1038"/>
      <c r="S3" s="1039"/>
    </row>
    <row r="4" spans="1:19" ht="15" customHeight="1">
      <c r="B4" s="367" t="s">
        <v>1008</v>
      </c>
      <c r="C4" s="368"/>
      <c r="D4" s="368"/>
      <c r="E4" s="368"/>
      <c r="F4" s="368"/>
      <c r="G4" s="368"/>
      <c r="H4" s="368"/>
      <c r="I4" s="368"/>
      <c r="J4" s="368"/>
      <c r="K4" s="368"/>
      <c r="L4" s="368"/>
      <c r="M4" s="368"/>
      <c r="N4" s="368"/>
      <c r="O4" s="368"/>
      <c r="P4" s="368"/>
      <c r="Q4" s="368"/>
      <c r="R4" s="368"/>
      <c r="S4" s="369"/>
    </row>
    <row r="5" spans="1:19" ht="15" customHeight="1" thickBot="1">
      <c r="B5" s="411"/>
      <c r="C5" s="412"/>
      <c r="D5" s="412"/>
      <c r="E5" s="412"/>
      <c r="F5" s="412"/>
      <c r="G5" s="412"/>
      <c r="H5" s="412"/>
      <c r="I5" s="412"/>
      <c r="J5" s="412"/>
      <c r="K5" s="412"/>
      <c r="L5" s="412"/>
      <c r="M5" s="412"/>
      <c r="N5" s="412"/>
      <c r="O5" s="412"/>
      <c r="P5" s="412"/>
      <c r="Q5" s="412"/>
      <c r="R5" s="412"/>
      <c r="S5" s="413"/>
    </row>
    <row r="6" spans="1:19" ht="15" customHeight="1">
      <c r="B6" s="596" t="s">
        <v>1006</v>
      </c>
      <c r="C6" s="597"/>
      <c r="D6" s="598"/>
      <c r="E6" s="2"/>
      <c r="F6" s="3"/>
      <c r="G6" s="3"/>
      <c r="H6" s="3"/>
      <c r="I6" s="3"/>
      <c r="J6" s="3"/>
      <c r="K6" s="3"/>
      <c r="L6" s="3"/>
      <c r="M6" s="3"/>
      <c r="N6" s="3"/>
      <c r="O6" s="3"/>
      <c r="P6" s="3"/>
      <c r="Q6" s="3"/>
      <c r="R6" s="3"/>
      <c r="S6" s="4"/>
    </row>
    <row r="7" spans="1:19" ht="15" customHeight="1">
      <c r="B7" s="599"/>
      <c r="C7" s="1040"/>
      <c r="D7" s="601"/>
      <c r="E7" s="5"/>
      <c r="F7" s="473" t="s">
        <v>1009</v>
      </c>
      <c r="G7" s="473"/>
      <c r="H7" s="473"/>
      <c r="I7" s="473"/>
      <c r="J7" s="473"/>
      <c r="K7" s="473"/>
      <c r="L7" s="473"/>
      <c r="M7" s="473"/>
      <c r="N7" s="473"/>
      <c r="O7" s="473"/>
      <c r="P7" s="473"/>
      <c r="Q7" s="473"/>
      <c r="R7" s="473"/>
      <c r="S7" s="7"/>
    </row>
    <row r="8" spans="1:19" ht="15" customHeight="1">
      <c r="B8" s="599"/>
      <c r="C8" s="1040"/>
      <c r="D8" s="601"/>
      <c r="E8" s="5"/>
      <c r="F8" s="473"/>
      <c r="G8" s="473"/>
      <c r="H8" s="473"/>
      <c r="I8" s="473"/>
      <c r="J8" s="473"/>
      <c r="K8" s="473"/>
      <c r="L8" s="473"/>
      <c r="M8" s="473"/>
      <c r="N8" s="473"/>
      <c r="O8" s="473"/>
      <c r="P8" s="473"/>
      <c r="Q8" s="473"/>
      <c r="R8" s="473"/>
      <c r="S8" s="7"/>
    </row>
    <row r="9" spans="1:19" ht="15" customHeight="1" thickBot="1">
      <c r="B9" s="602"/>
      <c r="C9" s="603"/>
      <c r="D9" s="604"/>
      <c r="E9" s="5"/>
      <c r="F9" s="473"/>
      <c r="G9" s="473"/>
      <c r="H9" s="473"/>
      <c r="I9" s="473"/>
      <c r="J9" s="473"/>
      <c r="K9" s="473"/>
      <c r="L9" s="473"/>
      <c r="M9" s="473"/>
      <c r="N9" s="473"/>
      <c r="O9" s="473"/>
      <c r="P9" s="473"/>
      <c r="Q9" s="473"/>
      <c r="R9" s="473"/>
      <c r="S9" s="7"/>
    </row>
    <row r="10" spans="1:19" ht="15" customHeight="1">
      <c r="B10" s="812" t="s">
        <v>1010</v>
      </c>
      <c r="C10" s="813"/>
      <c r="D10" s="814"/>
      <c r="E10" s="5"/>
      <c r="F10" s="473"/>
      <c r="G10" s="473"/>
      <c r="H10" s="473"/>
      <c r="I10" s="473"/>
      <c r="J10" s="473"/>
      <c r="K10" s="473"/>
      <c r="L10" s="473"/>
      <c r="M10" s="473"/>
      <c r="N10" s="473"/>
      <c r="O10" s="473"/>
      <c r="P10" s="473"/>
      <c r="Q10" s="473"/>
      <c r="R10" s="473"/>
      <c r="S10" s="7"/>
    </row>
    <row r="11" spans="1:19" ht="15" customHeight="1">
      <c r="B11" s="815"/>
      <c r="C11" s="932"/>
      <c r="D11" s="817"/>
      <c r="E11" s="5"/>
      <c r="F11" s="473"/>
      <c r="G11" s="473"/>
      <c r="H11" s="473"/>
      <c r="I11" s="473"/>
      <c r="J11" s="473"/>
      <c r="K11" s="473"/>
      <c r="L11" s="473"/>
      <c r="M11" s="473"/>
      <c r="N11" s="473"/>
      <c r="O11" s="473"/>
      <c r="P11" s="473"/>
      <c r="Q11" s="473"/>
      <c r="R11" s="473"/>
      <c r="S11" s="7"/>
    </row>
    <row r="12" spans="1:19" ht="15" customHeight="1">
      <c r="B12" s="815"/>
      <c r="C12" s="932"/>
      <c r="D12" s="817"/>
      <c r="E12" s="5"/>
      <c r="F12" s="473"/>
      <c r="G12" s="473"/>
      <c r="H12" s="473"/>
      <c r="I12" s="473"/>
      <c r="J12" s="473"/>
      <c r="K12" s="473"/>
      <c r="L12" s="473"/>
      <c r="M12" s="473"/>
      <c r="N12" s="473"/>
      <c r="O12" s="473"/>
      <c r="P12" s="473"/>
      <c r="Q12" s="473"/>
      <c r="R12" s="473"/>
      <c r="S12" s="7"/>
    </row>
    <row r="13" spans="1:19" ht="15" customHeight="1" thickBot="1">
      <c r="B13" s="815"/>
      <c r="C13" s="932"/>
      <c r="D13" s="817"/>
      <c r="E13" s="5"/>
      <c r="F13" s="473"/>
      <c r="G13" s="473"/>
      <c r="H13" s="473"/>
      <c r="I13" s="473"/>
      <c r="J13" s="473"/>
      <c r="K13" s="473"/>
      <c r="L13" s="473"/>
      <c r="M13" s="473"/>
      <c r="N13" s="473"/>
      <c r="O13" s="473"/>
      <c r="P13" s="473"/>
      <c r="Q13" s="473"/>
      <c r="R13" s="473"/>
      <c r="S13" s="7"/>
    </row>
    <row r="14" spans="1:19" ht="15" customHeight="1">
      <c r="B14" s="812"/>
      <c r="C14" s="813"/>
      <c r="D14" s="814"/>
      <c r="E14" s="6"/>
      <c r="F14" s="473"/>
      <c r="G14" s="473"/>
      <c r="H14" s="473"/>
      <c r="I14" s="473"/>
      <c r="J14" s="473"/>
      <c r="K14" s="473"/>
      <c r="L14" s="473"/>
      <c r="M14" s="473"/>
      <c r="N14" s="473"/>
      <c r="O14" s="473"/>
      <c r="P14" s="473"/>
      <c r="Q14" s="473"/>
      <c r="R14" s="473"/>
      <c r="S14" s="7"/>
    </row>
    <row r="15" spans="1:19" ht="15" customHeight="1">
      <c r="B15" s="815"/>
      <c r="C15" s="932"/>
      <c r="D15" s="817"/>
      <c r="E15" s="6"/>
      <c r="F15" s="473"/>
      <c r="G15" s="473"/>
      <c r="H15" s="473"/>
      <c r="I15" s="473"/>
      <c r="J15" s="473"/>
      <c r="K15" s="473"/>
      <c r="L15" s="473"/>
      <c r="M15" s="473"/>
      <c r="N15" s="473"/>
      <c r="O15" s="473"/>
      <c r="P15" s="473"/>
      <c r="Q15" s="473"/>
      <c r="R15" s="473"/>
      <c r="S15" s="7"/>
    </row>
    <row r="16" spans="1:19" ht="15" customHeight="1">
      <c r="B16" s="815"/>
      <c r="C16" s="932"/>
      <c r="D16" s="817"/>
      <c r="E16" s="6"/>
      <c r="F16" s="473"/>
      <c r="G16" s="473"/>
      <c r="H16" s="473"/>
      <c r="I16" s="473"/>
      <c r="J16" s="473"/>
      <c r="K16" s="473"/>
      <c r="L16" s="473"/>
      <c r="M16" s="473"/>
      <c r="N16" s="473"/>
      <c r="O16" s="473"/>
      <c r="P16" s="473"/>
      <c r="Q16" s="473"/>
      <c r="R16" s="473"/>
      <c r="S16" s="7"/>
    </row>
    <row r="17" spans="2:19" ht="15" customHeight="1">
      <c r="B17" s="815"/>
      <c r="C17" s="932"/>
      <c r="D17" s="817"/>
      <c r="E17" s="6"/>
      <c r="F17" s="473"/>
      <c r="G17" s="473"/>
      <c r="H17" s="473"/>
      <c r="I17" s="473"/>
      <c r="J17" s="473"/>
      <c r="K17" s="473"/>
      <c r="L17" s="473"/>
      <c r="M17" s="473"/>
      <c r="N17" s="473"/>
      <c r="O17" s="473"/>
      <c r="P17" s="473"/>
      <c r="Q17" s="473"/>
      <c r="R17" s="473"/>
      <c r="S17" s="7"/>
    </row>
    <row r="18" spans="2:19" ht="15" customHeight="1">
      <c r="B18" s="815"/>
      <c r="C18" s="932"/>
      <c r="D18" s="817"/>
      <c r="E18" s="6"/>
      <c r="F18" s="473"/>
      <c r="G18" s="473"/>
      <c r="H18" s="473"/>
      <c r="I18" s="473"/>
      <c r="J18" s="473"/>
      <c r="K18" s="473"/>
      <c r="L18" s="473"/>
      <c r="M18" s="473"/>
      <c r="N18" s="473"/>
      <c r="O18" s="473"/>
      <c r="P18" s="473"/>
      <c r="Q18" s="473"/>
      <c r="R18" s="473"/>
      <c r="S18" s="7"/>
    </row>
    <row r="19" spans="2:19" ht="15" customHeight="1">
      <c r="B19" s="815"/>
      <c r="C19" s="932"/>
      <c r="D19" s="817"/>
      <c r="E19" s="6"/>
      <c r="F19" s="473"/>
      <c r="G19" s="473"/>
      <c r="H19" s="473"/>
      <c r="I19" s="473"/>
      <c r="J19" s="473"/>
      <c r="K19" s="473"/>
      <c r="L19" s="473"/>
      <c r="M19" s="473"/>
      <c r="N19" s="473"/>
      <c r="O19" s="473"/>
      <c r="P19" s="473"/>
      <c r="Q19" s="473"/>
      <c r="R19" s="473"/>
      <c r="S19" s="7"/>
    </row>
    <row r="20" spans="2:19" ht="15" customHeight="1">
      <c r="B20" s="815"/>
      <c r="C20" s="932"/>
      <c r="D20" s="817"/>
      <c r="E20" s="6"/>
      <c r="F20" s="473"/>
      <c r="G20" s="473"/>
      <c r="H20" s="473"/>
      <c r="I20" s="473"/>
      <c r="J20" s="473"/>
      <c r="K20" s="473"/>
      <c r="L20" s="473"/>
      <c r="M20" s="473"/>
      <c r="N20" s="473"/>
      <c r="O20" s="473"/>
      <c r="P20" s="473"/>
      <c r="Q20" s="473"/>
      <c r="R20" s="473"/>
      <c r="S20" s="7"/>
    </row>
    <row r="21" spans="2:19" ht="15" customHeight="1">
      <c r="B21" s="815"/>
      <c r="C21" s="932"/>
      <c r="D21" s="817"/>
      <c r="E21" s="20"/>
      <c r="F21" s="473"/>
      <c r="G21" s="473"/>
      <c r="H21" s="473"/>
      <c r="I21" s="473"/>
      <c r="J21" s="473"/>
      <c r="K21" s="473"/>
      <c r="L21" s="473"/>
      <c r="M21" s="473"/>
      <c r="N21" s="473"/>
      <c r="O21" s="473"/>
      <c r="P21" s="473"/>
      <c r="Q21" s="473"/>
      <c r="R21" s="473"/>
      <c r="S21" s="86"/>
    </row>
    <row r="22" spans="2:19" ht="15" customHeight="1">
      <c r="B22" s="815"/>
      <c r="C22" s="932"/>
      <c r="D22" s="817"/>
      <c r="E22" s="6"/>
      <c r="F22" s="473"/>
      <c r="G22" s="473"/>
      <c r="H22" s="473"/>
      <c r="I22" s="473"/>
      <c r="J22" s="473"/>
      <c r="K22" s="473"/>
      <c r="L22" s="473"/>
      <c r="M22" s="473"/>
      <c r="N22" s="473"/>
      <c r="O22" s="473"/>
      <c r="P22" s="473"/>
      <c r="Q22" s="473"/>
      <c r="R22" s="473"/>
      <c r="S22" s="7"/>
    </row>
    <row r="23" spans="2:19" ht="15" customHeight="1">
      <c r="B23" s="815"/>
      <c r="C23" s="932"/>
      <c r="D23" s="817"/>
      <c r="E23" s="6"/>
      <c r="F23" s="473"/>
      <c r="G23" s="473"/>
      <c r="H23" s="473"/>
      <c r="I23" s="473"/>
      <c r="J23" s="473"/>
      <c r="K23" s="473"/>
      <c r="L23" s="473"/>
      <c r="M23" s="473"/>
      <c r="N23" s="473"/>
      <c r="O23" s="473"/>
      <c r="P23" s="473"/>
      <c r="Q23" s="473"/>
      <c r="R23" s="473"/>
      <c r="S23" s="7"/>
    </row>
    <row r="24" spans="2:19" ht="15" customHeight="1">
      <c r="B24" s="815"/>
      <c r="C24" s="932"/>
      <c r="D24" s="817"/>
      <c r="E24" s="6"/>
      <c r="F24" s="473"/>
      <c r="G24" s="473"/>
      <c r="H24" s="473"/>
      <c r="I24" s="473"/>
      <c r="J24" s="473"/>
      <c r="K24" s="473"/>
      <c r="L24" s="473"/>
      <c r="M24" s="473"/>
      <c r="N24" s="473"/>
      <c r="O24" s="473"/>
      <c r="P24" s="473"/>
      <c r="Q24" s="473"/>
      <c r="R24" s="473"/>
      <c r="S24" s="7"/>
    </row>
    <row r="25" spans="2:19" ht="15" customHeight="1">
      <c r="B25" s="815"/>
      <c r="C25" s="932"/>
      <c r="D25" s="817"/>
      <c r="E25" s="6"/>
      <c r="F25" s="473"/>
      <c r="G25" s="473"/>
      <c r="H25" s="473"/>
      <c r="I25" s="473"/>
      <c r="J25" s="473"/>
      <c r="K25" s="473"/>
      <c r="L25" s="473"/>
      <c r="M25" s="473"/>
      <c r="N25" s="473"/>
      <c r="O25" s="473"/>
      <c r="P25" s="473"/>
      <c r="Q25" s="473"/>
      <c r="R25" s="473"/>
      <c r="S25" s="7"/>
    </row>
    <row r="26" spans="2:19" ht="15" customHeight="1">
      <c r="B26" s="815"/>
      <c r="C26" s="932"/>
      <c r="D26" s="817"/>
      <c r="E26" s="6"/>
      <c r="F26" s="473"/>
      <c r="G26" s="473"/>
      <c r="H26" s="473"/>
      <c r="I26" s="473"/>
      <c r="J26" s="473"/>
      <c r="K26" s="473"/>
      <c r="L26" s="473"/>
      <c r="M26" s="473"/>
      <c r="N26" s="473"/>
      <c r="O26" s="473"/>
      <c r="P26" s="473"/>
      <c r="Q26" s="473"/>
      <c r="R26" s="473"/>
      <c r="S26" s="6"/>
    </row>
    <row r="27" spans="2:19" ht="15" customHeight="1">
      <c r="B27" s="815"/>
      <c r="C27" s="932"/>
      <c r="D27" s="817"/>
      <c r="E27" s="6"/>
      <c r="F27" s="473"/>
      <c r="G27" s="473"/>
      <c r="H27" s="473"/>
      <c r="I27" s="473"/>
      <c r="J27" s="473"/>
      <c r="K27" s="473"/>
      <c r="L27" s="473"/>
      <c r="M27" s="473"/>
      <c r="N27" s="473"/>
      <c r="O27" s="473"/>
      <c r="P27" s="473"/>
      <c r="Q27" s="473"/>
      <c r="R27" s="473"/>
      <c r="S27" s="6"/>
    </row>
    <row r="28" spans="2:19" ht="15" customHeight="1">
      <c r="B28" s="815"/>
      <c r="C28" s="932"/>
      <c r="D28" s="817"/>
      <c r="E28" s="6"/>
      <c r="F28" s="473"/>
      <c r="G28" s="473"/>
      <c r="H28" s="473"/>
      <c r="I28" s="473"/>
      <c r="J28" s="473"/>
      <c r="K28" s="473"/>
      <c r="L28" s="473"/>
      <c r="M28" s="473"/>
      <c r="N28" s="473"/>
      <c r="O28" s="473"/>
      <c r="P28" s="473"/>
      <c r="Q28" s="473"/>
      <c r="R28" s="473"/>
      <c r="S28" s="6"/>
    </row>
    <row r="29" spans="2:19" ht="15" customHeight="1">
      <c r="B29" s="815"/>
      <c r="C29" s="932"/>
      <c r="D29" s="817"/>
      <c r="E29" s="6"/>
      <c r="F29" s="473"/>
      <c r="G29" s="473"/>
      <c r="H29" s="473"/>
      <c r="I29" s="473"/>
      <c r="J29" s="473"/>
      <c r="K29" s="473"/>
      <c r="L29" s="473"/>
      <c r="M29" s="473"/>
      <c r="N29" s="473"/>
      <c r="O29" s="473"/>
      <c r="P29" s="473"/>
      <c r="Q29" s="473"/>
      <c r="R29" s="473"/>
      <c r="S29" s="6"/>
    </row>
    <row r="30" spans="2:19" ht="15" customHeight="1">
      <c r="B30" s="815"/>
      <c r="C30" s="932"/>
      <c r="D30" s="817"/>
      <c r="E30" s="6"/>
      <c r="F30" s="473"/>
      <c r="G30" s="473"/>
      <c r="H30" s="473"/>
      <c r="I30" s="473"/>
      <c r="J30" s="473"/>
      <c r="K30" s="473"/>
      <c r="L30" s="473"/>
      <c r="M30" s="473"/>
      <c r="N30" s="473"/>
      <c r="O30" s="473"/>
      <c r="P30" s="473"/>
      <c r="Q30" s="473"/>
      <c r="R30" s="473"/>
      <c r="S30" s="6"/>
    </row>
    <row r="31" spans="2:19" ht="15" customHeight="1">
      <c r="B31" s="815"/>
      <c r="C31" s="932"/>
      <c r="D31" s="817"/>
      <c r="E31" s="6"/>
      <c r="F31" s="473"/>
      <c r="G31" s="473"/>
      <c r="H31" s="473"/>
      <c r="I31" s="473"/>
      <c r="J31" s="473"/>
      <c r="K31" s="473"/>
      <c r="L31" s="473"/>
      <c r="M31" s="473"/>
      <c r="N31" s="473"/>
      <c r="O31" s="473"/>
      <c r="P31" s="473"/>
      <c r="Q31" s="473"/>
      <c r="R31" s="473"/>
      <c r="S31" s="6"/>
    </row>
    <row r="32" spans="2:19" ht="15" customHeight="1">
      <c r="B32" s="815"/>
      <c r="C32" s="932"/>
      <c r="D32" s="817"/>
      <c r="E32" s="6"/>
      <c r="F32" s="473"/>
      <c r="G32" s="473"/>
      <c r="H32" s="473"/>
      <c r="I32" s="473"/>
      <c r="J32" s="473"/>
      <c r="K32" s="473"/>
      <c r="L32" s="473"/>
      <c r="M32" s="473"/>
      <c r="N32" s="473"/>
      <c r="O32" s="473"/>
      <c r="P32" s="473"/>
      <c r="Q32" s="473"/>
      <c r="R32" s="473"/>
      <c r="S32" s="6"/>
    </row>
    <row r="33" spans="2:19" ht="15" customHeight="1">
      <c r="B33" s="815"/>
      <c r="C33" s="932"/>
      <c r="D33" s="817"/>
      <c r="E33" s="6"/>
      <c r="F33" s="473"/>
      <c r="G33" s="473"/>
      <c r="H33" s="473"/>
      <c r="I33" s="473"/>
      <c r="J33" s="473"/>
      <c r="K33" s="473"/>
      <c r="L33" s="473"/>
      <c r="M33" s="473"/>
      <c r="N33" s="473"/>
      <c r="O33" s="473"/>
      <c r="P33" s="473"/>
      <c r="Q33" s="473"/>
      <c r="R33" s="473"/>
      <c r="S33" s="6"/>
    </row>
    <row r="34" spans="2:19" ht="15" customHeight="1">
      <c r="B34" s="815"/>
      <c r="C34" s="932"/>
      <c r="D34" s="817"/>
      <c r="E34" s="6"/>
      <c r="F34" s="473"/>
      <c r="G34" s="473"/>
      <c r="H34" s="473"/>
      <c r="I34" s="473"/>
      <c r="J34" s="473"/>
      <c r="K34" s="473"/>
      <c r="L34" s="473"/>
      <c r="M34" s="473"/>
      <c r="N34" s="473"/>
      <c r="O34" s="473"/>
      <c r="P34" s="473"/>
      <c r="Q34" s="473"/>
      <c r="R34" s="473"/>
      <c r="S34" s="6"/>
    </row>
    <row r="35" spans="2:19" ht="15" customHeight="1">
      <c r="B35" s="815"/>
      <c r="C35" s="932"/>
      <c r="D35" s="817"/>
      <c r="E35" s="6"/>
      <c r="F35" s="473"/>
      <c r="G35" s="473"/>
      <c r="H35" s="473"/>
      <c r="I35" s="473"/>
      <c r="J35" s="473"/>
      <c r="K35" s="473"/>
      <c r="L35" s="473"/>
      <c r="M35" s="473"/>
      <c r="N35" s="473"/>
      <c r="O35" s="473"/>
      <c r="P35" s="473"/>
      <c r="Q35" s="473"/>
      <c r="R35" s="473"/>
      <c r="S35" s="6"/>
    </row>
    <row r="36" spans="2:19" ht="15" customHeight="1">
      <c r="B36" s="815"/>
      <c r="C36" s="932"/>
      <c r="D36" s="817"/>
      <c r="E36" s="6"/>
      <c r="F36" s="473"/>
      <c r="G36" s="473"/>
      <c r="H36" s="473"/>
      <c r="I36" s="473"/>
      <c r="J36" s="473"/>
      <c r="K36" s="473"/>
      <c r="L36" s="473"/>
      <c r="M36" s="473"/>
      <c r="N36" s="473"/>
      <c r="O36" s="473"/>
      <c r="P36" s="473"/>
      <c r="Q36" s="473"/>
      <c r="R36" s="473"/>
      <c r="S36" s="6"/>
    </row>
    <row r="37" spans="2:19" ht="15" customHeight="1" thickBot="1">
      <c r="B37" s="818"/>
      <c r="C37" s="819"/>
      <c r="D37" s="820"/>
      <c r="E37" s="6"/>
      <c r="F37" s="6"/>
      <c r="G37" s="6"/>
      <c r="H37" s="6"/>
      <c r="I37" s="6"/>
      <c r="J37" s="6"/>
      <c r="K37" s="6"/>
      <c r="L37" s="6"/>
      <c r="M37" s="6"/>
      <c r="N37" s="6"/>
      <c r="O37" s="6"/>
      <c r="P37" s="6"/>
      <c r="Q37" s="6"/>
      <c r="R37" s="6"/>
      <c r="S37" s="6"/>
    </row>
  </sheetData>
  <mergeCells count="11">
    <mergeCell ref="B26:D29"/>
    <mergeCell ref="B30:D33"/>
    <mergeCell ref="B34:D37"/>
    <mergeCell ref="F7:R36"/>
    <mergeCell ref="B1:S3"/>
    <mergeCell ref="B4:S5"/>
    <mergeCell ref="B6:D9"/>
    <mergeCell ref="B18:D21"/>
    <mergeCell ref="B10:D13"/>
    <mergeCell ref="B22:D25"/>
    <mergeCell ref="B14:D17"/>
  </mergeCells>
  <hyperlinks>
    <hyperlink ref="B6:D9" location="'Governança, Estr e Gestão Risco'!A1" display="Governança, Estratégia e Gestão de Riscos" xr:uid="{71A9F3D8-2093-491C-A2CB-BD06800AAE1C}"/>
    <hyperlink ref="B10:D13" location="'Métricas e Metas N'!A1" display="Métricas e Metas" xr:uid="{DC012B41-1C6B-4668-93B1-10C598349E05}"/>
    <hyperlink ref="B1:S3" location="TNFD!A1" display="TNFD" xr:uid="{F60A623C-60F3-4558-92FB-396A469D4DF9}"/>
  </hyperlinks>
  <pageMargins left="0.511811024" right="0.511811024" top="0.78740157499999996" bottom="0.78740157499999996" header="0.31496062000000002" footer="0.31496062000000002"/>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3F6E4-41A0-4B3D-9A99-DC79FD3234EE}">
  <sheetPr codeName="Planilha50"/>
  <dimension ref="A1:S49"/>
  <sheetViews>
    <sheetView showGridLines="0" zoomScale="80" zoomScaleNormal="80" workbookViewId="0">
      <pane ySplit="5" topLeftCell="A6" activePane="bottomLeft" state="frozen"/>
      <selection pane="bottomLeft" activeCell="B6" sqref="B6:D9"/>
    </sheetView>
  </sheetViews>
  <sheetFormatPr defaultRowHeight="15" customHeight="1"/>
  <cols>
    <col min="1" max="1" width="5.7109375" customWidth="1"/>
    <col min="5" max="19" width="12.7109375" customWidth="1"/>
  </cols>
  <sheetData>
    <row r="1" spans="1:19" ht="15" customHeight="1">
      <c r="A1" s="1"/>
      <c r="B1" s="1031" t="s">
        <v>1007</v>
      </c>
      <c r="C1" s="1032"/>
      <c r="D1" s="1032"/>
      <c r="E1" s="1032"/>
      <c r="F1" s="1032"/>
      <c r="G1" s="1032"/>
      <c r="H1" s="1032"/>
      <c r="I1" s="1032"/>
      <c r="J1" s="1032"/>
      <c r="K1" s="1032"/>
      <c r="L1" s="1032"/>
      <c r="M1" s="1032"/>
      <c r="N1" s="1032"/>
      <c r="O1" s="1032"/>
      <c r="P1" s="1032"/>
      <c r="Q1" s="1032"/>
      <c r="R1" s="1032"/>
      <c r="S1" s="1033"/>
    </row>
    <row r="2" spans="1:19" ht="15" customHeight="1">
      <c r="B2" s="1034"/>
      <c r="C2" s="1035"/>
      <c r="D2" s="1035"/>
      <c r="E2" s="1035"/>
      <c r="F2" s="1035"/>
      <c r="G2" s="1035"/>
      <c r="H2" s="1035"/>
      <c r="I2" s="1035"/>
      <c r="J2" s="1035"/>
      <c r="K2" s="1035"/>
      <c r="L2" s="1035"/>
      <c r="M2" s="1035"/>
      <c r="N2" s="1035"/>
      <c r="O2" s="1035"/>
      <c r="P2" s="1035"/>
      <c r="Q2" s="1035"/>
      <c r="R2" s="1035"/>
      <c r="S2" s="1036"/>
    </row>
    <row r="3" spans="1:19" ht="15" customHeight="1" thickBot="1">
      <c r="B3" s="1037"/>
      <c r="C3" s="1038"/>
      <c r="D3" s="1038"/>
      <c r="E3" s="1038"/>
      <c r="F3" s="1038"/>
      <c r="G3" s="1038"/>
      <c r="H3" s="1038"/>
      <c r="I3" s="1038"/>
      <c r="J3" s="1038"/>
      <c r="K3" s="1038"/>
      <c r="L3" s="1038"/>
      <c r="M3" s="1038"/>
      <c r="N3" s="1038"/>
      <c r="O3" s="1038"/>
      <c r="P3" s="1038"/>
      <c r="Q3" s="1038"/>
      <c r="R3" s="1038"/>
      <c r="S3" s="1039"/>
    </row>
    <row r="4" spans="1:19" ht="15" customHeight="1">
      <c r="B4" s="367" t="s">
        <v>1011</v>
      </c>
      <c r="C4" s="368"/>
      <c r="D4" s="368"/>
      <c r="E4" s="368"/>
      <c r="F4" s="368"/>
      <c r="G4" s="368"/>
      <c r="H4" s="368"/>
      <c r="I4" s="368"/>
      <c r="J4" s="368"/>
      <c r="K4" s="368"/>
      <c r="L4" s="368"/>
      <c r="M4" s="368"/>
      <c r="N4" s="368"/>
      <c r="O4" s="368"/>
      <c r="P4" s="368"/>
      <c r="Q4" s="368"/>
      <c r="R4" s="368"/>
      <c r="S4" s="369"/>
    </row>
    <row r="5" spans="1:19" ht="15" customHeight="1" thickBot="1">
      <c r="B5" s="411"/>
      <c r="C5" s="412"/>
      <c r="D5" s="412"/>
      <c r="E5" s="412"/>
      <c r="F5" s="412"/>
      <c r="G5" s="412"/>
      <c r="H5" s="412"/>
      <c r="I5" s="412"/>
      <c r="J5" s="412"/>
      <c r="K5" s="412"/>
      <c r="L5" s="412"/>
      <c r="M5" s="412"/>
      <c r="N5" s="412"/>
      <c r="O5" s="412"/>
      <c r="P5" s="412"/>
      <c r="Q5" s="412"/>
      <c r="R5" s="412"/>
      <c r="S5" s="413"/>
    </row>
    <row r="6" spans="1:19" ht="15" customHeight="1">
      <c r="B6" s="1061" t="s">
        <v>1006</v>
      </c>
      <c r="C6" s="1062"/>
      <c r="D6" s="1063"/>
      <c r="E6" s="2"/>
      <c r="F6" s="6"/>
      <c r="G6" s="6"/>
      <c r="H6" s="6"/>
      <c r="I6" s="6"/>
      <c r="J6" s="6"/>
      <c r="K6" s="6"/>
      <c r="L6" s="6"/>
      <c r="M6" s="6"/>
      <c r="N6" s="6"/>
      <c r="O6" s="6"/>
      <c r="P6" s="6"/>
      <c r="Q6" s="6"/>
      <c r="R6" s="6"/>
      <c r="S6" s="4"/>
    </row>
    <row r="7" spans="1:19" ht="15" customHeight="1">
      <c r="B7" s="1064"/>
      <c r="C7" s="1065"/>
      <c r="D7" s="1066"/>
      <c r="E7" s="5"/>
      <c r="F7" s="245" t="s">
        <v>1012</v>
      </c>
      <c r="G7" s="6"/>
      <c r="H7" s="6"/>
      <c r="I7" s="6"/>
      <c r="J7" s="6"/>
      <c r="K7" s="6"/>
      <c r="L7" s="6"/>
      <c r="M7" s="6"/>
      <c r="N7" s="6"/>
      <c r="O7" s="6"/>
      <c r="P7" s="6"/>
      <c r="Q7" s="6"/>
      <c r="R7" s="6"/>
      <c r="S7" s="7"/>
    </row>
    <row r="8" spans="1:19" ht="15" customHeight="1">
      <c r="B8" s="1064"/>
      <c r="C8" s="1065"/>
      <c r="D8" s="1066"/>
      <c r="E8" s="5"/>
      <c r="F8" s="6"/>
      <c r="G8" s="6"/>
      <c r="H8" s="6"/>
      <c r="I8" s="6"/>
      <c r="J8" s="6"/>
      <c r="K8" s="6"/>
      <c r="L8" s="6"/>
      <c r="M8" s="6"/>
      <c r="N8" s="6"/>
      <c r="O8" s="6"/>
      <c r="P8" s="6"/>
      <c r="Q8" s="6"/>
      <c r="R8" s="6"/>
      <c r="S8" s="7"/>
    </row>
    <row r="9" spans="1:19" ht="15" customHeight="1" thickBot="1">
      <c r="B9" s="1067"/>
      <c r="C9" s="1068"/>
      <c r="D9" s="1069"/>
      <c r="E9" s="5"/>
      <c r="F9" s="473" t="s">
        <v>1013</v>
      </c>
      <c r="G9" s="473"/>
      <c r="H9" s="473"/>
      <c r="I9" s="473"/>
      <c r="J9" s="473"/>
      <c r="K9" s="473"/>
      <c r="L9" s="473"/>
      <c r="M9" s="473"/>
      <c r="N9" s="473"/>
      <c r="O9" s="473"/>
      <c r="P9" s="473"/>
      <c r="Q9" s="6"/>
      <c r="R9" s="6"/>
      <c r="S9" s="7"/>
    </row>
    <row r="10" spans="1:19" ht="15" customHeight="1">
      <c r="B10" s="596" t="s">
        <v>1010</v>
      </c>
      <c r="C10" s="597"/>
      <c r="D10" s="598"/>
      <c r="E10" s="5"/>
      <c r="F10" s="473"/>
      <c r="G10" s="473"/>
      <c r="H10" s="473"/>
      <c r="I10" s="473"/>
      <c r="J10" s="473"/>
      <c r="K10" s="473"/>
      <c r="L10" s="473"/>
      <c r="M10" s="473"/>
      <c r="N10" s="473"/>
      <c r="O10" s="473"/>
      <c r="P10" s="473"/>
      <c r="Q10" s="6"/>
      <c r="R10" s="6"/>
      <c r="S10" s="7"/>
    </row>
    <row r="11" spans="1:19" ht="15" customHeight="1">
      <c r="B11" s="599"/>
      <c r="C11" s="1040"/>
      <c r="D11" s="601"/>
      <c r="E11" s="5"/>
      <c r="F11" s="473"/>
      <c r="G11" s="473"/>
      <c r="H11" s="473"/>
      <c r="I11" s="473"/>
      <c r="J11" s="473"/>
      <c r="K11" s="473"/>
      <c r="L11" s="473"/>
      <c r="M11" s="473"/>
      <c r="N11" s="473"/>
      <c r="O11" s="473"/>
      <c r="P11" s="473"/>
      <c r="Q11" s="6"/>
      <c r="R11" s="6"/>
      <c r="S11" s="7"/>
    </row>
    <row r="12" spans="1:19" ht="15" customHeight="1">
      <c r="B12" s="599"/>
      <c r="C12" s="1040"/>
      <c r="D12" s="601"/>
      <c r="E12" s="5"/>
      <c r="F12" s="473"/>
      <c r="G12" s="473"/>
      <c r="H12" s="473"/>
      <c r="I12" s="473"/>
      <c r="J12" s="473"/>
      <c r="K12" s="473"/>
      <c r="L12" s="473"/>
      <c r="M12" s="473"/>
      <c r="N12" s="473"/>
      <c r="O12" s="473"/>
      <c r="P12" s="473"/>
      <c r="Q12" s="6"/>
      <c r="R12" s="6"/>
      <c r="S12" s="7"/>
    </row>
    <row r="13" spans="1:19" ht="15" customHeight="1" thickBot="1">
      <c r="B13" s="599"/>
      <c r="C13" s="1040"/>
      <c r="D13" s="601"/>
      <c r="E13" s="5"/>
      <c r="F13" s="473"/>
      <c r="G13" s="473"/>
      <c r="H13" s="473"/>
      <c r="I13" s="473"/>
      <c r="J13" s="473"/>
      <c r="K13" s="473"/>
      <c r="L13" s="473"/>
      <c r="M13" s="473"/>
      <c r="N13" s="473"/>
      <c r="O13" s="473"/>
      <c r="P13" s="473"/>
      <c r="Q13" s="6"/>
      <c r="R13" s="6"/>
      <c r="S13" s="7"/>
    </row>
    <row r="14" spans="1:19" ht="15" customHeight="1">
      <c r="B14" s="1079"/>
      <c r="C14" s="1080"/>
      <c r="D14" s="1081"/>
      <c r="E14" s="6"/>
      <c r="F14" s="6"/>
      <c r="G14" s="6"/>
      <c r="H14" s="6"/>
      <c r="I14" s="6"/>
      <c r="J14" s="6"/>
      <c r="K14" s="6"/>
      <c r="L14" s="6"/>
      <c r="M14" s="6"/>
      <c r="N14" s="6"/>
      <c r="O14" s="6"/>
      <c r="P14" s="6"/>
      <c r="Q14" s="6"/>
      <c r="R14" s="6"/>
      <c r="S14" s="7"/>
    </row>
    <row r="15" spans="1:19" ht="15" customHeight="1">
      <c r="B15" s="1082"/>
      <c r="C15" s="1083"/>
      <c r="D15" s="1084"/>
      <c r="E15" s="6"/>
      <c r="F15" s="592" t="s">
        <v>247</v>
      </c>
      <c r="G15" s="593"/>
      <c r="H15" s="593"/>
      <c r="I15" s="593"/>
      <c r="J15" s="593"/>
      <c r="K15" s="593"/>
      <c r="L15" s="593"/>
      <c r="M15" s="593"/>
      <c r="N15" s="593"/>
      <c r="O15" s="593"/>
      <c r="P15" s="593"/>
      <c r="Q15" s="6"/>
      <c r="R15" s="6"/>
      <c r="S15" s="7"/>
    </row>
    <row r="16" spans="1:19" ht="15" customHeight="1">
      <c r="B16" s="1082"/>
      <c r="C16" s="1083"/>
      <c r="D16" s="1084"/>
      <c r="E16" s="6"/>
      <c r="F16" s="26" t="s">
        <v>248</v>
      </c>
      <c r="G16" s="572" t="s">
        <v>249</v>
      </c>
      <c r="H16" s="573"/>
      <c r="I16" s="572" t="s">
        <v>250</v>
      </c>
      <c r="J16" s="573"/>
      <c r="K16" s="572" t="s">
        <v>251</v>
      </c>
      <c r="L16" s="573"/>
      <c r="M16" s="1058" t="s">
        <v>252</v>
      </c>
      <c r="N16" s="1059"/>
      <c r="O16" s="1059"/>
      <c r="P16" s="1060"/>
      <c r="Q16" s="6"/>
      <c r="R16" s="6"/>
      <c r="S16" s="7"/>
    </row>
    <row r="17" spans="2:19" ht="15" customHeight="1">
      <c r="B17" s="1082"/>
      <c r="C17" s="1083"/>
      <c r="D17" s="1084"/>
      <c r="E17" s="6"/>
      <c r="F17" s="129" t="s">
        <v>253</v>
      </c>
      <c r="G17" s="570" t="s">
        <v>254</v>
      </c>
      <c r="H17" s="571"/>
      <c r="I17" s="570" t="s">
        <v>255</v>
      </c>
      <c r="J17" s="571"/>
      <c r="K17" s="570" t="s">
        <v>256</v>
      </c>
      <c r="L17" s="571"/>
      <c r="M17" s="582" t="s">
        <v>257</v>
      </c>
      <c r="N17" s="583"/>
      <c r="O17" s="583"/>
      <c r="P17" s="584"/>
      <c r="Q17" s="6"/>
      <c r="R17" s="6"/>
      <c r="S17" s="7"/>
    </row>
    <row r="18" spans="2:19" ht="15" customHeight="1">
      <c r="B18" s="1082"/>
      <c r="C18" s="1083"/>
      <c r="D18" s="1084"/>
      <c r="E18" s="6"/>
      <c r="F18" s="129" t="s">
        <v>258</v>
      </c>
      <c r="G18" s="570" t="s">
        <v>254</v>
      </c>
      <c r="H18" s="571"/>
      <c r="I18" s="570" t="s">
        <v>259</v>
      </c>
      <c r="J18" s="571"/>
      <c r="K18" s="570" t="s">
        <v>260</v>
      </c>
      <c r="L18" s="571"/>
      <c r="M18" s="585"/>
      <c r="N18" s="586"/>
      <c r="O18" s="586"/>
      <c r="P18" s="587"/>
      <c r="Q18" s="6"/>
      <c r="R18" s="6"/>
      <c r="S18" s="7"/>
    </row>
    <row r="19" spans="2:19" ht="15" customHeight="1">
      <c r="B19" s="1082"/>
      <c r="C19" s="1083"/>
      <c r="D19" s="1084"/>
      <c r="E19" s="6"/>
      <c r="F19" s="129" t="s">
        <v>261</v>
      </c>
      <c r="G19" s="570" t="s">
        <v>254</v>
      </c>
      <c r="H19" s="571"/>
      <c r="I19" s="570" t="s">
        <v>262</v>
      </c>
      <c r="J19" s="571"/>
      <c r="K19" s="570" t="s">
        <v>263</v>
      </c>
      <c r="L19" s="571"/>
      <c r="M19" s="585"/>
      <c r="N19" s="586"/>
      <c r="O19" s="586"/>
      <c r="P19" s="587"/>
      <c r="Q19" s="6"/>
      <c r="R19" s="6"/>
      <c r="S19" s="7"/>
    </row>
    <row r="20" spans="2:19" ht="15" customHeight="1">
      <c r="B20" s="1082"/>
      <c r="C20" s="1083"/>
      <c r="D20" s="1084"/>
      <c r="E20" s="6"/>
      <c r="F20" s="129" t="s">
        <v>264</v>
      </c>
      <c r="G20" s="570" t="s">
        <v>254</v>
      </c>
      <c r="H20" s="571"/>
      <c r="I20" s="570" t="s">
        <v>265</v>
      </c>
      <c r="J20" s="571"/>
      <c r="K20" s="570" t="s">
        <v>266</v>
      </c>
      <c r="L20" s="571"/>
      <c r="M20" s="588"/>
      <c r="N20" s="589"/>
      <c r="O20" s="589"/>
      <c r="P20" s="590"/>
      <c r="Q20" s="6"/>
      <c r="R20" s="6"/>
      <c r="S20" s="7"/>
    </row>
    <row r="21" spans="2:19" ht="15" customHeight="1">
      <c r="B21" s="1082"/>
      <c r="C21" s="1083"/>
      <c r="D21" s="1084"/>
      <c r="E21" s="6"/>
      <c r="F21" s="6"/>
      <c r="G21" s="6"/>
      <c r="H21" s="6"/>
      <c r="I21" s="6"/>
      <c r="J21" s="6"/>
      <c r="K21" s="6"/>
      <c r="L21" s="6"/>
      <c r="M21" s="6"/>
      <c r="N21" s="6"/>
      <c r="O21" s="6"/>
      <c r="P21" s="6"/>
      <c r="Q21" s="6"/>
      <c r="R21" s="6"/>
      <c r="S21" s="7"/>
    </row>
    <row r="22" spans="2:19" ht="15" customHeight="1">
      <c r="B22" s="1082"/>
      <c r="C22" s="1083"/>
      <c r="D22" s="1084"/>
      <c r="E22" s="6"/>
      <c r="F22" s="6"/>
      <c r="G22" s="6"/>
      <c r="H22" s="6"/>
      <c r="I22" s="6"/>
      <c r="J22" s="6"/>
      <c r="K22" s="6"/>
      <c r="L22" s="6"/>
      <c r="M22" s="6"/>
      <c r="N22" s="6"/>
      <c r="O22" s="6"/>
      <c r="P22" s="6"/>
      <c r="Q22" s="6"/>
      <c r="R22" s="6"/>
      <c r="S22" s="7"/>
    </row>
    <row r="23" spans="2:19" ht="15" customHeight="1">
      <c r="B23" s="1082"/>
      <c r="C23" s="1083"/>
      <c r="D23" s="1084"/>
      <c r="E23" s="6"/>
      <c r="F23" s="6"/>
      <c r="G23" s="6"/>
      <c r="H23" s="6"/>
      <c r="I23" s="6"/>
      <c r="J23" s="6"/>
      <c r="K23" s="6"/>
      <c r="L23" s="6"/>
      <c r="M23" s="6"/>
      <c r="N23" s="6"/>
      <c r="O23" s="6"/>
      <c r="P23" s="6"/>
      <c r="Q23" s="6"/>
      <c r="R23" s="6"/>
      <c r="S23" s="7"/>
    </row>
    <row r="24" spans="2:19" ht="15" customHeight="1">
      <c r="B24" s="1082"/>
      <c r="C24" s="1083"/>
      <c r="D24" s="1084"/>
      <c r="E24" s="6"/>
      <c r="F24" s="6"/>
      <c r="G24" s="6"/>
      <c r="H24" s="6"/>
      <c r="I24" s="6"/>
      <c r="J24" s="6"/>
      <c r="K24" s="6"/>
      <c r="L24" s="6"/>
      <c r="M24" s="6"/>
      <c r="N24" s="6"/>
      <c r="O24" s="6"/>
      <c r="P24" s="6"/>
      <c r="Q24" s="6"/>
      <c r="R24" s="6"/>
      <c r="S24" s="7"/>
    </row>
    <row r="25" spans="2:19" ht="15" customHeight="1">
      <c r="B25" s="1082"/>
      <c r="C25" s="1083"/>
      <c r="D25" s="1084"/>
      <c r="E25" s="6"/>
      <c r="F25" s="6"/>
      <c r="G25" s="6"/>
      <c r="H25" s="6"/>
      <c r="I25" s="6"/>
      <c r="J25" s="6"/>
      <c r="K25" s="6"/>
      <c r="L25" s="6"/>
      <c r="M25" s="6"/>
      <c r="N25" s="6"/>
      <c r="O25" s="6"/>
      <c r="P25" s="6"/>
      <c r="Q25" s="6"/>
      <c r="R25" s="6"/>
      <c r="S25" s="7"/>
    </row>
    <row r="26" spans="2:19" ht="15" customHeight="1">
      <c r="B26" s="1082"/>
      <c r="C26" s="1083"/>
      <c r="D26" s="1084"/>
      <c r="E26" s="6"/>
      <c r="F26" s="6"/>
      <c r="G26" s="6"/>
      <c r="H26" s="6"/>
      <c r="I26" s="6"/>
      <c r="J26" s="6"/>
      <c r="K26" s="6"/>
      <c r="L26" s="6"/>
      <c r="M26" s="6"/>
      <c r="N26" s="6"/>
      <c r="O26" s="6"/>
      <c r="P26" s="6"/>
      <c r="Q26" s="6"/>
      <c r="R26" s="6"/>
      <c r="S26" s="7"/>
    </row>
    <row r="27" spans="2:19" ht="15" customHeight="1">
      <c r="B27" s="1082"/>
      <c r="C27" s="1083"/>
      <c r="D27" s="1084"/>
      <c r="E27" s="6"/>
      <c r="F27" s="6"/>
      <c r="G27" s="6"/>
      <c r="H27" s="6"/>
      <c r="I27" s="6"/>
      <c r="J27" s="6"/>
      <c r="K27" s="6"/>
      <c r="L27" s="6"/>
      <c r="M27" s="6"/>
      <c r="N27" s="6"/>
      <c r="O27" s="6"/>
      <c r="P27" s="6"/>
      <c r="Q27" s="6"/>
      <c r="R27" s="6"/>
      <c r="S27" s="7"/>
    </row>
    <row r="28" spans="2:19" ht="15" customHeight="1">
      <c r="B28" s="1082"/>
      <c r="C28" s="1083"/>
      <c r="D28" s="1084"/>
      <c r="E28" s="6"/>
      <c r="F28" s="6"/>
      <c r="G28" s="6"/>
      <c r="H28" s="6"/>
      <c r="I28" s="6"/>
      <c r="J28" s="6"/>
      <c r="K28" s="6"/>
      <c r="L28" s="6"/>
      <c r="M28" s="6"/>
      <c r="N28" s="6"/>
      <c r="O28" s="6"/>
      <c r="P28" s="6"/>
      <c r="Q28" s="6"/>
      <c r="R28" s="6"/>
      <c r="S28" s="7"/>
    </row>
    <row r="29" spans="2:19" ht="15" customHeight="1">
      <c r="B29" s="1082"/>
      <c r="C29" s="1083"/>
      <c r="D29" s="1084"/>
      <c r="E29" s="6"/>
      <c r="F29" s="6"/>
      <c r="G29" s="6"/>
      <c r="H29" s="6"/>
      <c r="I29" s="6"/>
      <c r="J29" s="6"/>
      <c r="K29" s="6"/>
      <c r="L29" s="6"/>
      <c r="M29" s="6"/>
      <c r="N29" s="6"/>
      <c r="O29" s="6"/>
      <c r="P29" s="6"/>
      <c r="Q29" s="6"/>
      <c r="R29" s="6"/>
      <c r="S29" s="7"/>
    </row>
    <row r="30" spans="2:19" ht="15" customHeight="1">
      <c r="B30" s="1082"/>
      <c r="C30" s="1083"/>
      <c r="D30" s="1084"/>
      <c r="E30" s="6"/>
      <c r="F30" s="6"/>
      <c r="G30" s="6"/>
      <c r="H30" s="6"/>
      <c r="I30" s="6"/>
      <c r="J30" s="6"/>
      <c r="K30" s="6"/>
      <c r="L30" s="6"/>
      <c r="M30" s="6"/>
      <c r="N30" s="6"/>
      <c r="O30" s="6"/>
      <c r="P30" s="6"/>
      <c r="Q30" s="6"/>
      <c r="R30" s="6"/>
      <c r="S30" s="7"/>
    </row>
    <row r="31" spans="2:19" ht="15" customHeight="1">
      <c r="B31" s="1082"/>
      <c r="C31" s="1083"/>
      <c r="D31" s="1084"/>
      <c r="E31" s="6"/>
      <c r="F31" s="6"/>
      <c r="G31" s="6"/>
      <c r="H31" s="6"/>
      <c r="I31" s="6"/>
      <c r="J31" s="6"/>
      <c r="K31" s="6"/>
      <c r="L31" s="6"/>
      <c r="M31" s="6"/>
      <c r="N31" s="6"/>
      <c r="O31" s="6"/>
      <c r="P31" s="6"/>
      <c r="Q31" s="6"/>
      <c r="R31" s="6"/>
      <c r="S31" s="7"/>
    </row>
    <row r="32" spans="2:19" ht="15" customHeight="1">
      <c r="B32" s="1082"/>
      <c r="C32" s="1083"/>
      <c r="D32" s="1084"/>
      <c r="E32" s="6"/>
      <c r="F32" s="6"/>
      <c r="G32" s="6"/>
      <c r="H32" s="6"/>
      <c r="I32" s="6"/>
      <c r="J32" s="6"/>
      <c r="K32" s="6"/>
      <c r="L32" s="6"/>
      <c r="M32" s="6"/>
      <c r="N32" s="6"/>
      <c r="O32" s="6"/>
      <c r="P32" s="6"/>
      <c r="Q32" s="6"/>
      <c r="R32" s="6"/>
      <c r="S32" s="7"/>
    </row>
    <row r="33" spans="2:19" ht="15" customHeight="1">
      <c r="B33" s="1082"/>
      <c r="C33" s="1083"/>
      <c r="D33" s="1084"/>
      <c r="E33" s="6"/>
      <c r="F33" s="6"/>
      <c r="G33" s="6"/>
      <c r="H33" s="6"/>
      <c r="I33" s="6"/>
      <c r="J33" s="6"/>
      <c r="K33" s="6"/>
      <c r="L33" s="6"/>
      <c r="M33" s="6"/>
      <c r="N33" s="6"/>
      <c r="O33" s="6"/>
      <c r="P33" s="6"/>
      <c r="Q33" s="6"/>
      <c r="R33" s="6"/>
      <c r="S33" s="7"/>
    </row>
    <row r="34" spans="2:19" ht="15" customHeight="1">
      <c r="B34" s="1082"/>
      <c r="C34" s="1083"/>
      <c r="D34" s="1084"/>
      <c r="E34" s="6"/>
      <c r="F34" s="6"/>
      <c r="G34" s="6"/>
      <c r="H34" s="6"/>
      <c r="I34" s="6"/>
      <c r="J34" s="6"/>
      <c r="K34" s="6"/>
      <c r="L34" s="6"/>
      <c r="M34" s="6"/>
      <c r="N34" s="6"/>
      <c r="O34" s="6"/>
      <c r="P34" s="6"/>
      <c r="Q34" s="6"/>
      <c r="R34" s="6"/>
      <c r="S34" s="7"/>
    </row>
    <row r="35" spans="2:19" ht="15" customHeight="1">
      <c r="B35" s="1082"/>
      <c r="C35" s="1083"/>
      <c r="D35" s="1084"/>
      <c r="E35" s="6"/>
      <c r="F35" s="6"/>
      <c r="G35" s="6"/>
      <c r="H35" s="6"/>
      <c r="I35" s="6"/>
      <c r="J35" s="6"/>
      <c r="K35" s="6"/>
      <c r="L35" s="6"/>
      <c r="M35" s="6"/>
      <c r="N35" s="6"/>
      <c r="O35" s="6"/>
      <c r="P35" s="6"/>
      <c r="Q35" s="6"/>
      <c r="R35" s="6"/>
      <c r="S35" s="7"/>
    </row>
    <row r="36" spans="2:19" ht="15" customHeight="1">
      <c r="B36" s="1082"/>
      <c r="C36" s="1083"/>
      <c r="D36" s="1084"/>
      <c r="E36" s="6"/>
      <c r="F36" s="6"/>
      <c r="G36" s="6"/>
      <c r="H36" s="6"/>
      <c r="I36" s="6"/>
      <c r="J36" s="6"/>
      <c r="K36" s="6"/>
      <c r="L36" s="6"/>
      <c r="M36" s="6"/>
      <c r="N36" s="6"/>
      <c r="O36" s="6"/>
      <c r="P36" s="6"/>
      <c r="Q36" s="6"/>
      <c r="R36" s="6"/>
      <c r="S36" s="7"/>
    </row>
    <row r="37" spans="2:19" ht="15" customHeight="1">
      <c r="B37" s="1082"/>
      <c r="C37" s="1083"/>
      <c r="D37" s="1084"/>
      <c r="E37" s="6"/>
      <c r="F37" s="6"/>
      <c r="G37" s="6"/>
      <c r="H37" s="6"/>
      <c r="I37" s="6"/>
      <c r="J37" s="6"/>
      <c r="K37" s="6"/>
      <c r="L37" s="6"/>
      <c r="M37" s="6"/>
      <c r="N37" s="6"/>
      <c r="O37" s="6"/>
      <c r="P37" s="6"/>
      <c r="Q37" s="6"/>
      <c r="R37" s="6"/>
      <c r="S37" s="7"/>
    </row>
    <row r="38" spans="2:19" ht="15" customHeight="1">
      <c r="B38" s="1082"/>
      <c r="C38" s="1083"/>
      <c r="D38" s="1084"/>
      <c r="E38" s="6"/>
      <c r="F38" s="6"/>
      <c r="G38" s="6"/>
      <c r="H38" s="6"/>
      <c r="I38" s="6"/>
      <c r="J38" s="6"/>
      <c r="K38" s="6"/>
      <c r="L38" s="6"/>
      <c r="M38" s="6"/>
      <c r="N38" s="6"/>
      <c r="O38" s="6"/>
      <c r="P38" s="6"/>
      <c r="Q38" s="6"/>
      <c r="R38" s="6"/>
      <c r="S38" s="7"/>
    </row>
    <row r="39" spans="2:19" ht="15" customHeight="1">
      <c r="B39" s="1082"/>
      <c r="C39" s="1083"/>
      <c r="D39" s="1084"/>
      <c r="E39" s="6"/>
      <c r="F39" s="6"/>
      <c r="G39" s="6"/>
      <c r="H39" s="6"/>
      <c r="I39" s="6"/>
      <c r="J39" s="6"/>
      <c r="K39" s="6"/>
      <c r="L39" s="6"/>
      <c r="M39" s="6"/>
      <c r="N39" s="6"/>
      <c r="O39" s="6"/>
      <c r="P39" s="6"/>
      <c r="Q39" s="6"/>
      <c r="R39" s="6"/>
      <c r="S39" s="7"/>
    </row>
    <row r="40" spans="2:19" ht="15" customHeight="1">
      <c r="B40" s="1082"/>
      <c r="C40" s="1083"/>
      <c r="D40" s="1084"/>
      <c r="E40" s="6"/>
      <c r="F40" s="6"/>
      <c r="G40" s="6"/>
      <c r="H40" s="6"/>
      <c r="I40" s="6"/>
      <c r="J40" s="6"/>
      <c r="K40" s="6"/>
      <c r="L40" s="6"/>
      <c r="M40" s="6"/>
      <c r="N40" s="6"/>
      <c r="O40" s="6"/>
      <c r="P40" s="6"/>
      <c r="Q40" s="6"/>
      <c r="R40" s="6"/>
      <c r="S40" s="7"/>
    </row>
    <row r="41" spans="2:19" ht="15" customHeight="1">
      <c r="B41" s="1082"/>
      <c r="C41" s="1083"/>
      <c r="D41" s="1084"/>
      <c r="E41" s="6"/>
      <c r="F41" s="6"/>
      <c r="G41" s="6"/>
      <c r="H41" s="6"/>
      <c r="I41" s="6"/>
      <c r="J41" s="6"/>
      <c r="K41" s="6"/>
      <c r="L41" s="6"/>
      <c r="M41" s="6"/>
      <c r="N41" s="6"/>
      <c r="O41" s="6"/>
      <c r="P41" s="6"/>
      <c r="Q41" s="6"/>
      <c r="R41" s="6"/>
      <c r="S41" s="7"/>
    </row>
    <row r="42" spans="2:19" ht="15" customHeight="1">
      <c r="B42" s="1082"/>
      <c r="C42" s="1083"/>
      <c r="D42" s="1084"/>
      <c r="E42" s="6"/>
      <c r="F42" s="6"/>
      <c r="G42" s="6"/>
      <c r="H42" s="6"/>
      <c r="I42" s="6"/>
      <c r="J42" s="6"/>
      <c r="K42" s="6"/>
      <c r="L42" s="6"/>
      <c r="M42" s="6"/>
      <c r="N42" s="6"/>
      <c r="O42" s="6"/>
      <c r="P42" s="6"/>
      <c r="Q42" s="6"/>
      <c r="R42" s="6"/>
      <c r="S42" s="7"/>
    </row>
    <row r="43" spans="2:19" ht="15" customHeight="1">
      <c r="B43" s="1082"/>
      <c r="C43" s="1083"/>
      <c r="D43" s="1084"/>
      <c r="E43" s="6"/>
      <c r="F43" s="6"/>
      <c r="G43" s="6"/>
      <c r="H43" s="6"/>
      <c r="I43" s="6"/>
      <c r="J43" s="6"/>
      <c r="K43" s="6"/>
      <c r="L43" s="6"/>
      <c r="M43" s="6"/>
      <c r="N43" s="6"/>
      <c r="O43" s="6"/>
      <c r="P43" s="6"/>
      <c r="Q43" s="6"/>
      <c r="R43" s="6"/>
      <c r="S43" s="7"/>
    </row>
    <row r="44" spans="2:19" ht="15" customHeight="1">
      <c r="B44" s="1082"/>
      <c r="C44" s="1083"/>
      <c r="D44" s="1084"/>
      <c r="E44" s="6"/>
      <c r="F44" s="6"/>
      <c r="G44" s="6"/>
      <c r="H44" s="6"/>
      <c r="I44" s="6"/>
      <c r="J44" s="6"/>
      <c r="K44" s="6"/>
      <c r="L44" s="6"/>
      <c r="M44" s="6"/>
      <c r="N44" s="6"/>
      <c r="O44" s="6"/>
      <c r="P44" s="6"/>
      <c r="Q44" s="6"/>
      <c r="R44" s="6"/>
      <c r="S44" s="7"/>
    </row>
    <row r="45" spans="2:19" ht="15" customHeight="1">
      <c r="B45" s="1082"/>
      <c r="C45" s="1083"/>
      <c r="D45" s="1084"/>
      <c r="E45" s="6"/>
      <c r="F45" s="6"/>
      <c r="G45" s="6"/>
      <c r="H45" s="6"/>
      <c r="I45" s="6"/>
      <c r="J45" s="6"/>
      <c r="K45" s="6"/>
      <c r="L45" s="6"/>
      <c r="M45" s="6"/>
      <c r="N45" s="6"/>
      <c r="O45" s="6"/>
      <c r="P45" s="6"/>
      <c r="Q45" s="6"/>
      <c r="R45" s="6"/>
      <c r="S45" s="7"/>
    </row>
    <row r="46" spans="2:19" ht="15" customHeight="1">
      <c r="B46" s="1082"/>
      <c r="C46" s="1083"/>
      <c r="D46" s="1084"/>
      <c r="E46" s="6"/>
      <c r="F46" s="6"/>
      <c r="G46" s="6"/>
      <c r="H46" s="6"/>
      <c r="I46" s="6"/>
      <c r="J46" s="6"/>
      <c r="K46" s="6"/>
      <c r="L46" s="6"/>
      <c r="M46" s="6"/>
      <c r="N46" s="6"/>
      <c r="O46" s="6"/>
      <c r="P46" s="6"/>
      <c r="Q46" s="6"/>
      <c r="R46" s="6"/>
      <c r="S46" s="7"/>
    </row>
    <row r="47" spans="2:19" ht="15" customHeight="1">
      <c r="B47" s="1082"/>
      <c r="C47" s="1083"/>
      <c r="D47" s="1084"/>
      <c r="E47" s="6"/>
      <c r="F47" s="6"/>
      <c r="G47" s="6"/>
      <c r="H47" s="6"/>
      <c r="I47" s="6"/>
      <c r="J47" s="6"/>
      <c r="K47" s="6"/>
      <c r="L47" s="6"/>
      <c r="M47" s="6"/>
      <c r="N47" s="6"/>
      <c r="O47" s="6"/>
      <c r="P47" s="6"/>
      <c r="Q47" s="6"/>
      <c r="R47" s="6"/>
      <c r="S47" s="7"/>
    </row>
    <row r="48" spans="2:19" ht="15" customHeight="1">
      <c r="B48" s="1082"/>
      <c r="C48" s="1083"/>
      <c r="D48" s="1084"/>
      <c r="E48" s="6"/>
      <c r="F48" s="6"/>
      <c r="G48" s="6"/>
      <c r="H48" s="6"/>
      <c r="I48" s="6"/>
      <c r="J48" s="6"/>
      <c r="K48" s="6"/>
      <c r="L48" s="6"/>
      <c r="M48" s="6"/>
      <c r="N48" s="6"/>
      <c r="O48" s="6"/>
      <c r="P48" s="6"/>
      <c r="Q48" s="6"/>
      <c r="R48" s="6"/>
      <c r="S48" s="7"/>
    </row>
    <row r="49" spans="2:19" ht="15" customHeight="1" thickBot="1">
      <c r="B49" s="1085"/>
      <c r="C49" s="1086"/>
      <c r="D49" s="1087"/>
      <c r="E49" s="9"/>
      <c r="F49" s="9"/>
      <c r="G49" s="9"/>
      <c r="H49" s="9"/>
      <c r="I49" s="9"/>
      <c r="J49" s="9"/>
      <c r="K49" s="9"/>
      <c r="L49" s="9"/>
      <c r="M49" s="9"/>
      <c r="N49" s="9"/>
      <c r="O49" s="9"/>
      <c r="P49" s="9"/>
      <c r="Q49" s="9"/>
      <c r="R49" s="9"/>
      <c r="S49" s="10"/>
    </row>
  </sheetData>
  <mergeCells count="32">
    <mergeCell ref="F9:P13"/>
    <mergeCell ref="B1:S3"/>
    <mergeCell ref="B4:S5"/>
    <mergeCell ref="B6:D9"/>
    <mergeCell ref="B10:D13"/>
    <mergeCell ref="B14:D17"/>
    <mergeCell ref="F15:P15"/>
    <mergeCell ref="G16:H16"/>
    <mergeCell ref="I16:J16"/>
    <mergeCell ref="K16:L16"/>
    <mergeCell ref="M16:P16"/>
    <mergeCell ref="I17:J17"/>
    <mergeCell ref="K17:L17"/>
    <mergeCell ref="M17:P20"/>
    <mergeCell ref="G18:H18"/>
    <mergeCell ref="I18:J18"/>
    <mergeCell ref="G20:H20"/>
    <mergeCell ref="I20:J20"/>
    <mergeCell ref="K20:L20"/>
    <mergeCell ref="B18:D21"/>
    <mergeCell ref="G17:H17"/>
    <mergeCell ref="K18:L18"/>
    <mergeCell ref="G19:H19"/>
    <mergeCell ref="I19:J19"/>
    <mergeCell ref="K19:L19"/>
    <mergeCell ref="B46:D49"/>
    <mergeCell ref="B22:D25"/>
    <mergeCell ref="B26:D29"/>
    <mergeCell ref="B30:D33"/>
    <mergeCell ref="B34:D37"/>
    <mergeCell ref="B38:D41"/>
    <mergeCell ref="B42:D45"/>
  </mergeCells>
  <hyperlinks>
    <hyperlink ref="B10:D13" location="'Métricas e Metas N'!A1" display="Métricas e Metas" xr:uid="{4744D3CB-002C-4177-92C0-3A97CE5ADA73}"/>
    <hyperlink ref="B6:D9" location="'Governança, Estr e Gestão Risco'!A1" display="Governança, Estratégia e Gestão de Riscos" xr:uid="{0D555843-DB5C-49E6-884B-9F8EAEF6AE4E}"/>
    <hyperlink ref="B1:S3" location="TNFD!A1" display="TNFD" xr:uid="{004DD142-C37C-44D7-8F79-C05904AAAB3A}"/>
  </hyperlinks>
  <pageMargins left="0.511811024" right="0.511811024" top="0.78740157499999996" bottom="0.78740157499999996" header="0.31496062000000002" footer="0.31496062000000002"/>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9493014-1890-48D5-A7AF-B34CEF60975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Riccari</dc:creator>
  <cp:keywords/>
  <dc:description/>
  <cp:lastModifiedBy/>
  <cp:revision/>
  <dcterms:created xsi:type="dcterms:W3CDTF">2015-06-05T18:19:34Z</dcterms:created>
  <dcterms:modified xsi:type="dcterms:W3CDTF">2026-09-24T14:01:07Z</dcterms:modified>
  <cp:category/>
  <cp:contentStatus/>
</cp:coreProperties>
</file>